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1\"/>
    </mc:Choice>
  </mc:AlternateContent>
  <workbookProtection workbookAlgorithmName="SHA-512" workbookHashValue="PEaJdmBoJmc3qPAMPFCvIxEEmet5n/j5sum+jMtpie0XrSEu5XjuUyPdrQbp8G6pHhNYb1y4foxWo1NrUdmrxQ==" workbookSaltValue="aBfnahhCHPBFvGZgJBhIX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<sst xmlns="http://schemas.openxmlformats.org/spreadsheetml/2006/main" count="311" uniqueCount="111">
  <si>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</si>
  <si>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</si>
  <si>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</si>
  <si>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</si>
  <si>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</si>
  <si>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</si>
  <si>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</si>
  <si>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</si>
  <si>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</si>
  <si>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</si>
  <si>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</si>
  <si>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</si>
  <si>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</si>
  <si>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</si>
  <si>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</si>
  <si>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</si>
  <si>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</si>
  <si>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</si>
  <si>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</si>
  <si>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</si>
  <si>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</si>
  <si>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</si>
  <si>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</si>
  <si>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</si>
  <si>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</si>
  <si>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</si>
  <si>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</si>
  <si>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</si>
  <si>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</si>
  <si>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</si>
  <si>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</si>
  <si>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</si>
  <si>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</si>
  <si>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</si>
  <si>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</si>
  <si>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</si>
  <si>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</si>
  <si>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</si>
  <si>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</si>
  <si>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</si>
  <si>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</si>
  <si>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</si>
  <si>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</si>
  <si>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</si>
  <si>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</si>
  <si>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</si>
  <si>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</si>
  <si>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</si>
  <si>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</si>
  <si>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</si>
  <si>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</si>
  <si>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</si>
  <si>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</si>
  <si>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</si>
  <si>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</si>
  <si>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</si>
  <si>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</si>
  <si>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</si>
  <si>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</si>
  <si>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</si>
  <si>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</si>
  <si>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</si>
  <si>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</si>
  <si>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</si>
  <si>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</si>
  <si>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</si>
  <si>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</si>
  <si>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</si>
  <si>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</si>
  <si>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</si>
  <si>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</si>
  <si>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</si>
  <si>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</si>
  <si>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</si>
  <si>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</si>
  <si>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</si>
  <si>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</si>
  <si>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</si>
  <si>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</si>
  <si>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</si>
  <si>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</si>
  <si>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</si>
  <si>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</si>
  <si>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</si>
  <si>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</si>
  <si>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</si>
  <si>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</si>
  <si>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</si>
  <si>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</si>
  <si>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</si>
  <si>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</si>
  <si>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</si>
  <si>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</si>
  <si>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</si>
  <si>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</si>
  <si>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</si>
  <si>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</si>
  <si>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</si>
  <si>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</si>
  <si>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</si>
  <si>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</si>
  <si>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</si>
  <si>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</si>
  <si>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</si>
  <si>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</si>
  <si>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</si>
  <si>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</si>
  <si>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</si>
  <si>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料収入のみで賄えないため、企業債（平準化債）の借入や一般会計からの基準外繰入などにより事業を実施しており、大変厳しい経営状態であると考えられます。料金の適正化に向けた検討を実施し、安定した収入の確保に取り組む必要があると考えられます。</t>
    <phoneticPr fontId="4"/>
  </si>
  <si>
    <t>①経常収支比率は100％を上回っているものの、⑤経費回収率が100％を大幅に下回っており、一般会計繰入金等使用料収入以外の収入に大きく依存していると考えられます。　　　　　　　　　　　　　　③流動比率が100％を大きく下回っており、1年以内に支払うべき債務を支払うだけの現金化できる資産を保有しておらず、かなり厳しい経営状況であると考えられます。　　　　　　　　　　　　　　　　　④企業債残高対事業規模比率が類似団体、全国平均を大幅に上回った数値となっており、企業債に依存した経営であると考えられます。　　　　　　　　　　　　　　　　　　　　　　⑧平成30年度より法適用したためグラフには表示されていないが、若干ではあるが年々増加傾向にはあるものの、人口減少や高齢世帯が多いといった要因などにより類似団体より低い数値となっていると考えられます。</t>
    <phoneticPr fontId="4"/>
  </si>
  <si>
    <t>古い施設でも供用開始から27年経過のため、管渠については法定耐用年数に達するまでにまだ十分な期間があり老朽化の心配は今のところはない。施設については大規模な改修工事費を抑制するため、法適用前から長寿命化対策事業を実施しているところであります。</t>
    <rPh sb="14" eb="15">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</si>
</sst>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5A-4612-829E-4AFFC35866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135A-4612-829E-4AFFC35866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34.39</c:v>
                </c:pt>
              </c:numCache>
            </c:numRef>
          </c:val>
          <c:extLst>
            <c:ext xmlns:c16="http://schemas.microsoft.com/office/drawing/2014/chart" uri="{C3380CC4-5D6E-409C-BE32-E72D297353CC}">
              <c16:uniqueId val="{00000000-11DB-42C9-BE8A-2E7146A968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c:ext xmlns:c16="http://schemas.microsoft.com/office/drawing/2014/chart" uri="{C3380CC4-5D6E-409C-BE32-E72D297353CC}">
              <c16:uniqueId val="{00000001-11DB-42C9-BE8A-2E7146A968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80.91</c:v>
                </c:pt>
              </c:numCache>
            </c:numRef>
          </c:val>
          <c:extLst>
            <c:ext xmlns:c16="http://schemas.microsoft.com/office/drawing/2014/chart" uri="{C3380CC4-5D6E-409C-BE32-E72D297353CC}">
              <c16:uniqueId val="{00000000-A6D9-4D8F-B980-2787F77E713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c:ext xmlns:c16="http://schemas.microsoft.com/office/drawing/2014/chart" uri="{C3380CC4-5D6E-409C-BE32-E72D297353CC}">
              <c16:uniqueId val="{00000001-A6D9-4D8F-B980-2787F77E713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106.04</c:v>
                </c:pt>
              </c:numCache>
            </c:numRef>
          </c:val>
          <c:extLst>
            <c:ext xmlns:c16="http://schemas.microsoft.com/office/drawing/2014/chart" uri="{C3380CC4-5D6E-409C-BE32-E72D297353CC}">
              <c16:uniqueId val="{00000000-487E-4638-9C4E-360D0FA833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c:ext xmlns:c16="http://schemas.microsoft.com/office/drawing/2014/chart" uri="{C3380CC4-5D6E-409C-BE32-E72D297353CC}">
              <c16:uniqueId val="{00000001-487E-4638-9C4E-360D0FA833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4.1100000000000003</c:v>
                </c:pt>
              </c:numCache>
            </c:numRef>
          </c:val>
          <c:extLst>
            <c:ext xmlns:c16="http://schemas.microsoft.com/office/drawing/2014/chart" uri="{C3380CC4-5D6E-409C-BE32-E72D297353CC}">
              <c16:uniqueId val="{00000000-D73A-4226-8E4D-C38782F1F5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c:ext xmlns:c16="http://schemas.microsoft.com/office/drawing/2014/chart" uri="{C3380CC4-5D6E-409C-BE32-E72D297353CC}">
              <c16:uniqueId val="{00000001-D73A-4226-8E4D-C38782F1F5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561-42F1-9646-8D9F6010216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561-42F1-9646-8D9F6010216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0C5-4762-B01B-78E9E127E2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c:ext xmlns:c16="http://schemas.microsoft.com/office/drawing/2014/chart" uri="{C3380CC4-5D6E-409C-BE32-E72D297353CC}">
              <c16:uniqueId val="{00000001-A0C5-4762-B01B-78E9E127E2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12.74</c:v>
                </c:pt>
              </c:numCache>
            </c:numRef>
          </c:val>
          <c:extLst>
            <c:ext xmlns:c16="http://schemas.microsoft.com/office/drawing/2014/chart" uri="{C3380CC4-5D6E-409C-BE32-E72D297353CC}">
              <c16:uniqueId val="{00000000-3633-4283-B03A-7C6E0AB1CA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c:ext xmlns:c16="http://schemas.microsoft.com/office/drawing/2014/chart" uri="{C3380CC4-5D6E-409C-BE32-E72D297353CC}">
              <c16:uniqueId val="{00000001-3633-4283-B03A-7C6E0AB1CA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2671.31</c:v>
                </c:pt>
              </c:numCache>
            </c:numRef>
          </c:val>
          <c:extLst>
            <c:ext xmlns:c16="http://schemas.microsoft.com/office/drawing/2014/chart" uri="{C3380CC4-5D6E-409C-BE32-E72D297353CC}">
              <c16:uniqueId val="{00000000-2832-4BF9-927A-3C4FB037B1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c:ext xmlns:c16="http://schemas.microsoft.com/office/drawing/2014/chart" uri="{C3380CC4-5D6E-409C-BE32-E72D297353CC}">
              <c16:uniqueId val="{00000001-2832-4BF9-927A-3C4FB037B1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37.340000000000003</c:v>
                </c:pt>
              </c:numCache>
            </c:numRef>
          </c:val>
          <c:extLst>
            <c:ext xmlns:c16="http://schemas.microsoft.com/office/drawing/2014/chart" uri="{C3380CC4-5D6E-409C-BE32-E72D297353CC}">
              <c16:uniqueId val="{00000000-F596-4500-9601-2431D13CED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c:ext xmlns:c16="http://schemas.microsoft.com/office/drawing/2014/chart" uri="{C3380CC4-5D6E-409C-BE32-E72D297353CC}">
              <c16:uniqueId val="{00000001-F596-4500-9601-2431D13CED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477.9</c:v>
                </c:pt>
              </c:numCache>
            </c:numRef>
          </c:val>
          <c:extLst>
            <c:ext xmlns:c16="http://schemas.microsoft.com/office/drawing/2014/chart" uri="{C3380CC4-5D6E-409C-BE32-E72D297353CC}">
              <c16:uniqueId val="{00000000-54C8-4C27-880D-5E8C230EF7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c:ext xmlns:c16="http://schemas.microsoft.com/office/drawing/2014/chart" uri="{C3380CC4-5D6E-409C-BE32-E72D297353CC}">
              <c16:uniqueId val="{00000001-54C8-4C27-880D-5E8C230EF7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1"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輪島市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27131</v>
      </c>
      <c r="AM8" s="50"/>
      <c r="AN8" s="50"/>
      <c r="AO8" s="50"/>
      <c r="AP8" s="50"/>
      <c r="AQ8" s="50"/>
      <c r="AR8" s="50"/>
      <c r="AS8" s="50"/>
      <c r="AT8" s="45">
        <f>データ!T6</f>
        <v>426.32</v>
      </c>
      <c r="AU8" s="45"/>
      <c r="AV8" s="45"/>
      <c r="AW8" s="45"/>
      <c r="AX8" s="45"/>
      <c r="AY8" s="45"/>
      <c r="AZ8" s="45"/>
      <c r="BA8" s="45"/>
      <c r="BB8" s="45">
        <f>データ!U6</f>
        <v>63.64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50.94</v>
      </c>
      <c r="J10" s="45"/>
      <c r="K10" s="45"/>
      <c r="L10" s="45"/>
      <c r="M10" s="45"/>
      <c r="N10" s="45"/>
      <c r="O10" s="45"/>
      <c r="P10" s="45">
        <f>データ!P6</f>
        <v>1.98</v>
      </c>
      <c r="Q10" s="45"/>
      <c r="R10" s="45"/>
      <c r="S10" s="45"/>
      <c r="T10" s="45"/>
      <c r="U10" s="45"/>
      <c r="V10" s="45"/>
      <c r="W10" s="45">
        <f>データ!Q6</f>
        <v>81.88</v>
      </c>
      <c r="X10" s="45"/>
      <c r="Y10" s="45"/>
      <c r="Z10" s="45"/>
      <c r="AA10" s="45"/>
      <c r="AB10" s="45"/>
      <c r="AC10" s="45"/>
      <c r="AD10" s="50">
        <f>データ!R6</f>
        <v>3380</v>
      </c>
      <c r="AE10" s="50"/>
      <c r="AF10" s="50"/>
      <c r="AG10" s="50"/>
      <c r="AH10" s="50"/>
      <c r="AI10" s="50"/>
      <c r="AJ10" s="50"/>
      <c r="AK10" s="2"/>
      <c r="AL10" s="50">
        <f>データ!V6</f>
        <v>529</v>
      </c>
      <c r="AM10" s="50"/>
      <c r="AN10" s="50"/>
      <c r="AO10" s="50"/>
      <c r="AP10" s="50"/>
      <c r="AQ10" s="50"/>
      <c r="AR10" s="50"/>
      <c r="AS10" s="50"/>
      <c r="AT10" s="45">
        <f>データ!W6</f>
        <v>1</v>
      </c>
      <c r="AU10" s="45"/>
      <c r="AV10" s="45"/>
      <c r="AW10" s="45"/>
      <c r="AX10" s="45"/>
      <c r="AY10" s="45"/>
      <c r="AZ10" s="45"/>
      <c r="BA10" s="45"/>
      <c r="BB10" s="45">
        <f>データ!X6</f>
        <v>529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wNKCGhBHfaTroOBovloWQ6F+QEDkFfZbuR/5hm6jZzByssoMf65wKI+3jAUrEmD0UKAH+4e+cPRRLbTIAmF9YQ==" saltValue="O6RgYFxQH3KnxfsyYqSg5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172049</v>
      </c>
      <c r="D6" s="33">
        <f t="shared" si="3"/>
        <v>46</v>
      </c>
      <c r="E6" s="33">
        <f t="shared" si="3"/>
        <v>17</v>
      </c>
      <c r="F6" s="33">
        <f t="shared" si="3"/>
        <v>5</v>
      </c>
      <c r="G6" s="33">
        <f t="shared" si="3"/>
        <v>0</v>
      </c>
      <c r="H6" s="33" t="str">
        <f t="shared" si="3"/>
        <v>石川県　輪島市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50.94</v>
      </c>
      <c r="P6" s="34">
        <f t="shared" si="3"/>
        <v>1.98</v>
      </c>
      <c r="Q6" s="34">
        <f t="shared" si="3"/>
        <v>81.88</v>
      </c>
      <c r="R6" s="34">
        <f t="shared" si="3"/>
        <v>3380</v>
      </c>
      <c r="S6" s="34">
        <f t="shared" si="3"/>
        <v>27131</v>
      </c>
      <c r="T6" s="34">
        <f t="shared" si="3"/>
        <v>426.32</v>
      </c>
      <c r="U6" s="34">
        <f t="shared" si="3"/>
        <v>63.64</v>
      </c>
      <c r="V6" s="34">
        <f t="shared" si="3"/>
        <v>529</v>
      </c>
      <c r="W6" s="34">
        <f t="shared" si="3"/>
        <v>1</v>
      </c>
      <c r="X6" s="34">
        <f t="shared" si="3"/>
        <v>529</v>
      </c>
      <c r="Y6" s="35" t="str">
        <f>IF(Y7="",NA(),Y7)</f>
        <v>-</v>
      </c>
      <c r="Z6" s="35" t="str">
        <f t="shared" ref="Z6:AH6" si="4">IF(Z7="",NA(),Z7)</f>
        <v>-</v>
      </c>
      <c r="AA6" s="35" t="str">
        <f t="shared" si="4"/>
        <v>-</v>
      </c>
      <c r="AB6" s="35" t="str">
        <f t="shared" si="4"/>
        <v>-</v>
      </c>
      <c r="AC6" s="35">
        <f t="shared" si="4"/>
        <v>106.04</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12.74</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2671.31</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37.340000000000003</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477.9</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34.39</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80.91</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4.1100000000000003</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172049</v>
      </c>
      <c r="D7" s="37">
        <v>46</v>
      </c>
      <c r="E7" s="37">
        <v>17</v>
      </c>
      <c r="F7" s="37">
        <v>5</v>
      </c>
      <c r="G7" s="37">
        <v>0</v>
      </c>
      <c r="H7" s="37" t="s">
        <v>96</v>
      </c>
      <c r="I7" s="37" t="s">
        <v>97</v>
      </c>
      <c r="J7" s="37" t="s">
        <v>98</v>
      </c>
      <c r="K7" s="37" t="s">
        <v>99</v>
      </c>
      <c r="L7" s="37" t="s">
        <v>100</v>
      </c>
      <c r="M7" s="37" t="s">
        <v>101</v>
      </c>
      <c r="N7" s="38" t="s">
        <v>102</v>
      </c>
      <c r="O7" s="38">
        <v>50.94</v>
      </c>
      <c r="P7" s="38">
        <v>1.98</v>
      </c>
      <c r="Q7" s="38">
        <v>81.88</v>
      </c>
      <c r="R7" s="38">
        <v>3380</v>
      </c>
      <c r="S7" s="38">
        <v>27131</v>
      </c>
      <c r="T7" s="38">
        <v>426.32</v>
      </c>
      <c r="U7" s="38">
        <v>63.64</v>
      </c>
      <c r="V7" s="38">
        <v>529</v>
      </c>
      <c r="W7" s="38">
        <v>1</v>
      </c>
      <c r="X7" s="38">
        <v>529</v>
      </c>
      <c r="Y7" s="38" t="s">
        <v>102</v>
      </c>
      <c r="Z7" s="38" t="s">
        <v>102</v>
      </c>
      <c r="AA7" s="38" t="s">
        <v>102</v>
      </c>
      <c r="AB7" s="38" t="s">
        <v>102</v>
      </c>
      <c r="AC7" s="38">
        <v>106.04</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12.74</v>
      </c>
      <c r="AZ7" s="38" t="s">
        <v>102</v>
      </c>
      <c r="BA7" s="38" t="s">
        <v>102</v>
      </c>
      <c r="BB7" s="38" t="s">
        <v>102</v>
      </c>
      <c r="BC7" s="38" t="s">
        <v>102</v>
      </c>
      <c r="BD7" s="38">
        <v>29.54</v>
      </c>
      <c r="BE7" s="38">
        <v>34.270000000000003</v>
      </c>
      <c r="BF7" s="38" t="s">
        <v>102</v>
      </c>
      <c r="BG7" s="38" t="s">
        <v>102</v>
      </c>
      <c r="BH7" s="38" t="s">
        <v>102</v>
      </c>
      <c r="BI7" s="38" t="s">
        <v>102</v>
      </c>
      <c r="BJ7" s="38">
        <v>2671.31</v>
      </c>
      <c r="BK7" s="38" t="s">
        <v>102</v>
      </c>
      <c r="BL7" s="38" t="s">
        <v>102</v>
      </c>
      <c r="BM7" s="38" t="s">
        <v>102</v>
      </c>
      <c r="BN7" s="38" t="s">
        <v>102</v>
      </c>
      <c r="BO7" s="38">
        <v>789.46</v>
      </c>
      <c r="BP7" s="38">
        <v>747.76</v>
      </c>
      <c r="BQ7" s="38" t="s">
        <v>102</v>
      </c>
      <c r="BR7" s="38" t="s">
        <v>102</v>
      </c>
      <c r="BS7" s="38" t="s">
        <v>102</v>
      </c>
      <c r="BT7" s="38" t="s">
        <v>102</v>
      </c>
      <c r="BU7" s="38">
        <v>37.340000000000003</v>
      </c>
      <c r="BV7" s="38" t="s">
        <v>102</v>
      </c>
      <c r="BW7" s="38" t="s">
        <v>102</v>
      </c>
      <c r="BX7" s="38" t="s">
        <v>102</v>
      </c>
      <c r="BY7" s="38" t="s">
        <v>102</v>
      </c>
      <c r="BZ7" s="38">
        <v>57.77</v>
      </c>
      <c r="CA7" s="38">
        <v>59.51</v>
      </c>
      <c r="CB7" s="38" t="s">
        <v>102</v>
      </c>
      <c r="CC7" s="38" t="s">
        <v>102</v>
      </c>
      <c r="CD7" s="38" t="s">
        <v>102</v>
      </c>
      <c r="CE7" s="38" t="s">
        <v>102</v>
      </c>
      <c r="CF7" s="38">
        <v>477.9</v>
      </c>
      <c r="CG7" s="38" t="s">
        <v>102</v>
      </c>
      <c r="CH7" s="38" t="s">
        <v>102</v>
      </c>
      <c r="CI7" s="38" t="s">
        <v>102</v>
      </c>
      <c r="CJ7" s="38" t="s">
        <v>102</v>
      </c>
      <c r="CK7" s="38">
        <v>274.35000000000002</v>
      </c>
      <c r="CL7" s="38">
        <v>261.45999999999998</v>
      </c>
      <c r="CM7" s="38" t="s">
        <v>102</v>
      </c>
      <c r="CN7" s="38" t="s">
        <v>102</v>
      </c>
      <c r="CO7" s="38" t="s">
        <v>102</v>
      </c>
      <c r="CP7" s="38" t="s">
        <v>102</v>
      </c>
      <c r="CQ7" s="38">
        <v>34.39</v>
      </c>
      <c r="CR7" s="38" t="s">
        <v>102</v>
      </c>
      <c r="CS7" s="38" t="s">
        <v>102</v>
      </c>
      <c r="CT7" s="38" t="s">
        <v>102</v>
      </c>
      <c r="CU7" s="38" t="s">
        <v>102</v>
      </c>
      <c r="CV7" s="38">
        <v>50.68</v>
      </c>
      <c r="CW7" s="38">
        <v>52.23</v>
      </c>
      <c r="CX7" s="38" t="s">
        <v>102</v>
      </c>
      <c r="CY7" s="38" t="s">
        <v>102</v>
      </c>
      <c r="CZ7" s="38" t="s">
        <v>102</v>
      </c>
      <c r="DA7" s="38" t="s">
        <v>102</v>
      </c>
      <c r="DB7" s="38">
        <v>80.91</v>
      </c>
      <c r="DC7" s="38" t="s">
        <v>102</v>
      </c>
      <c r="DD7" s="38" t="s">
        <v>102</v>
      </c>
      <c r="DE7" s="38" t="s">
        <v>102</v>
      </c>
      <c r="DF7" s="38" t="s">
        <v>102</v>
      </c>
      <c r="DG7" s="38">
        <v>84.86</v>
      </c>
      <c r="DH7" s="38">
        <v>85.82</v>
      </c>
      <c r="DI7" s="38" t="s">
        <v>102</v>
      </c>
      <c r="DJ7" s="38" t="s">
        <v>102</v>
      </c>
      <c r="DK7" s="38" t="s">
        <v>102</v>
      </c>
      <c r="DL7" s="38" t="s">
        <v>102</v>
      </c>
      <c r="DM7" s="38">
        <v>4.1100000000000003</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2019-12-05T04:53:30Z</dcterms:created>
  <dcterms:modified xsi:type="dcterms:W3CDTF">2020-02-17T02:56:03Z</dcterms:modified>
  <cp:category/>
</cp:coreProperties>
</file>