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101.100\sangyou\漆器商工課\02_商工係\07_制度融資\07_セーフティネット認定\4.新型コロナウイルス関係（令和3年度）\2021.08.01_SN5号・危機関連保証様式変更（市HP）\セーフティネット5号\様式第5－イ－⑩\"/>
    </mc:Choice>
  </mc:AlternateContent>
  <xr:revisionPtr revIDLastSave="0" documentId="13_ncr:1_{B6954BBE-89DD-4427-A635-2D84B966969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売上比較表" sheetId="1" r:id="rId1"/>
  </sheets>
  <definedNames>
    <definedName name="_xlnm.Print_Area" localSheetId="0">売上比較表!$A$1:$Q$31</definedName>
  </definedNames>
  <calcPr calcId="179021"/>
</workbook>
</file>

<file path=xl/calcChain.xml><?xml version="1.0" encoding="utf-8"?>
<calcChain xmlns="http://schemas.openxmlformats.org/spreadsheetml/2006/main">
  <c r="P19" i="1" l="1"/>
  <c r="I24" i="1" s="1"/>
  <c r="P20" i="1"/>
  <c r="I25" i="1" s="1"/>
  <c r="H9" i="1" l="1"/>
  <c r="M7" i="1" s="1"/>
  <c r="M8" i="1" l="1"/>
  <c r="M5" i="1"/>
  <c r="M6" i="1"/>
  <c r="M9" i="1" l="1"/>
</calcChain>
</file>

<file path=xl/sharedStrings.xml><?xml version="1.0" encoding="utf-8"?>
<sst xmlns="http://schemas.openxmlformats.org/spreadsheetml/2006/main" count="40" uniqueCount="38">
  <si>
    <t>上記のとおり相違ありません。</t>
    <rPh sb="0" eb="2">
      <t>ジョウキ</t>
    </rPh>
    <rPh sb="6" eb="8">
      <t>ソウイ</t>
    </rPh>
    <phoneticPr fontId="1"/>
  </si>
  <si>
    <t>（単位：円）</t>
    <rPh sb="1" eb="3">
      <t>タンイ</t>
    </rPh>
    <rPh sb="4" eb="5">
      <t>エン</t>
    </rPh>
    <phoneticPr fontId="1"/>
  </si>
  <si>
    <t>％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</si>
  <si>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</si>
  <si>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（作成者住所・氏名）</t>
    <rPh sb="1" eb="4">
      <t>サクセイシャ</t>
    </rPh>
    <rPh sb="4" eb="6">
      <t>ジュウショ</t>
    </rPh>
    <rPh sb="7" eb="9">
      <t>シメイ</t>
    </rPh>
    <phoneticPr fontId="1"/>
  </si>
  <si>
    <t>【減少率】</t>
    <rPh sb="1" eb="3">
      <t>ゲンショウ</t>
    </rPh>
    <rPh sb="3" eb="4">
      <t>リツ</t>
    </rPh>
    <phoneticPr fontId="1"/>
  </si>
  <si>
    <t>▲</t>
    <phoneticPr fontId="1"/>
  </si>
  <si>
    <t>事業が属する業種ごとの最近１年間の売上高</t>
    <rPh sb="0" eb="2">
      <t>ジギョウ</t>
    </rPh>
    <rPh sb="3" eb="4">
      <t>ゾク</t>
    </rPh>
    <rPh sb="6" eb="8">
      <t>ギョウシュ</t>
    </rPh>
    <rPh sb="11" eb="13">
      <t>サイキン</t>
    </rPh>
    <rPh sb="14" eb="16">
      <t>ネンカン</t>
    </rPh>
    <rPh sb="17" eb="19">
      <t>ウリアゲ</t>
    </rPh>
    <rPh sb="19" eb="20">
      <t>タカ</t>
    </rPh>
    <phoneticPr fontId="1"/>
  </si>
  <si>
    <t>最近１年間の売上高（円）</t>
    <rPh sb="0" eb="2">
      <t>サイキン</t>
    </rPh>
    <rPh sb="3" eb="5">
      <t>ネンカン</t>
    </rPh>
    <rPh sb="6" eb="9">
      <t>ウリアゲタカ</t>
    </rPh>
    <rPh sb="10" eb="11">
      <t>エン</t>
    </rPh>
    <phoneticPr fontId="1"/>
  </si>
  <si>
    <t>構成比（％）</t>
    <rPh sb="0" eb="3">
      <t>コウセイヒ</t>
    </rPh>
    <phoneticPr fontId="1"/>
  </si>
  <si>
    <t>企業全体の売上高</t>
    <rPh sb="0" eb="2">
      <t>キギョウ</t>
    </rPh>
    <rPh sb="2" eb="4">
      <t>ゼンタイ</t>
    </rPh>
    <rPh sb="5" eb="7">
      <t>ウリアゲ</t>
    </rPh>
    <rPh sb="7" eb="8">
      <t>タカ</t>
    </rPh>
    <phoneticPr fontId="1"/>
  </si>
  <si>
    <t>業種（※1）</t>
    <rPh sb="0" eb="2">
      <t>ギョウシュ</t>
    </rPh>
    <phoneticPr fontId="1"/>
  </si>
  <si>
    <t>※1：業種欄には、日本標準産業分類の細分類番号と細分類業種名を記載</t>
    <rPh sb="3" eb="5">
      <t>ギョウシュ</t>
    </rPh>
    <rPh sb="5" eb="6">
      <t>ラン</t>
    </rPh>
    <rPh sb="9" eb="11">
      <t>ニホン</t>
    </rPh>
    <rPh sb="11" eb="13">
      <t>ヒョウジュン</t>
    </rPh>
    <rPh sb="13" eb="15">
      <t>サンギョウ</t>
    </rPh>
    <rPh sb="15" eb="17">
      <t>ブンルイ</t>
    </rPh>
    <rPh sb="18" eb="19">
      <t>サイ</t>
    </rPh>
    <rPh sb="19" eb="21">
      <t>ブンルイ</t>
    </rPh>
    <rPh sb="21" eb="23">
      <t>バンゴウ</t>
    </rPh>
    <rPh sb="24" eb="25">
      <t>サイ</t>
    </rPh>
    <rPh sb="25" eb="27">
      <t>ブンルイ</t>
    </rPh>
    <rPh sb="27" eb="29">
      <t>ギョウシュ</t>
    </rPh>
    <rPh sb="29" eb="30">
      <t>メイ</t>
    </rPh>
    <rPh sb="31" eb="33">
      <t>キサイ</t>
    </rPh>
    <phoneticPr fontId="1"/>
  </si>
  <si>
    <t>※2：最近1年間の売上高が最大の業種名を記載（指定業種であることが必要）</t>
    <rPh sb="3" eb="5">
      <t>サイキン</t>
    </rPh>
    <rPh sb="6" eb="8">
      <t>ネンカン</t>
    </rPh>
    <rPh sb="9" eb="11">
      <t>ウリアゲ</t>
    </rPh>
    <rPh sb="11" eb="12">
      <t>タカ</t>
    </rPh>
    <rPh sb="13" eb="15">
      <t>サイダイ</t>
    </rPh>
    <rPh sb="16" eb="18">
      <t>ギョウシュ</t>
    </rPh>
    <rPh sb="18" eb="19">
      <t>メイ</t>
    </rPh>
    <rPh sb="20" eb="22">
      <t>キサイ</t>
    </rPh>
    <rPh sb="23" eb="25">
      <t>シテイ</t>
    </rPh>
    <rPh sb="25" eb="27">
      <t>ギョウシュ</t>
    </rPh>
    <rPh sb="33" eb="35">
      <t>ヒツヨウ</t>
    </rPh>
    <phoneticPr fontId="1"/>
  </si>
  <si>
    <t>（※2）　　　　　　　業</t>
    <rPh sb="11" eb="12">
      <t>ギョウ</t>
    </rPh>
    <phoneticPr fontId="1"/>
  </si>
  <si>
    <t>　　　　　　　　　　 業</t>
    <rPh sb="11" eb="12">
      <t>ギョウ</t>
    </rPh>
    <phoneticPr fontId="1"/>
  </si>
  <si>
    <t>　　　　　　　　 　　業</t>
    <phoneticPr fontId="1"/>
  </si>
  <si>
    <t>　　　　　　　　　 　業</t>
    <phoneticPr fontId="1"/>
  </si>
  <si>
    <t>　　　　　　　　　　　　　　　　　　　　　　　</t>
    <phoneticPr fontId="1"/>
  </si>
  <si>
    <t>【Ａ】</t>
    <phoneticPr fontId="1"/>
  </si>
  <si>
    <t>【Ｂ】</t>
    <phoneticPr fontId="1"/>
  </si>
  <si>
    <t>【Ｃ】</t>
    <phoneticPr fontId="1"/>
  </si>
  <si>
    <t>　　（Ｃ－Ａ）÷Ｃ×100＝　</t>
    <phoneticPr fontId="1"/>
  </si>
  <si>
    <t>売上高等確認表（様式第5－イ－⑩用）</t>
    <rPh sb="2" eb="3">
      <t>タカ</t>
    </rPh>
    <rPh sb="3" eb="4">
      <t>トウ</t>
    </rPh>
    <rPh sb="4" eb="6">
      <t>カクニン</t>
    </rPh>
    <rPh sb="6" eb="7">
      <t>ヒョウ</t>
    </rPh>
    <rPh sb="8" eb="10">
      <t>ヨウシキ</t>
    </rPh>
    <rPh sb="10" eb="11">
      <t>ダイ</t>
    </rPh>
    <rPh sb="16" eb="17">
      <t>ヨウ</t>
    </rPh>
    <phoneticPr fontId="1"/>
  </si>
  <si>
    <t>【ａ】</t>
    <phoneticPr fontId="1"/>
  </si>
  <si>
    <t>申込み時点における最近１か月間の売上高等（主たる業種）</t>
    <rPh sb="0" eb="2">
      <t>モウシコ</t>
    </rPh>
    <rPh sb="3" eb="5">
      <t>ジテン</t>
    </rPh>
    <rPh sb="9" eb="11">
      <t>サイキン</t>
    </rPh>
    <rPh sb="13" eb="14">
      <t>ゲツ</t>
    </rPh>
    <rPh sb="14" eb="15">
      <t>カン</t>
    </rPh>
    <rPh sb="16" eb="18">
      <t>ウリアゲ</t>
    </rPh>
    <rPh sb="18" eb="19">
      <t>ダカ</t>
    </rPh>
    <rPh sb="19" eb="20">
      <t>トウ</t>
    </rPh>
    <rPh sb="21" eb="22">
      <t>シュ</t>
    </rPh>
    <rPh sb="24" eb="26">
      <t>ギョウシュ</t>
    </rPh>
    <phoneticPr fontId="1"/>
  </si>
  <si>
    <t>【ｂ】</t>
    <phoneticPr fontId="1"/>
  </si>
  <si>
    <t>【ｃ】</t>
    <phoneticPr fontId="1"/>
  </si>
  <si>
    <t>Ａの期間前２か月間の売上高等（主たる業種）</t>
    <rPh sb="2" eb="4">
      <t>キカン</t>
    </rPh>
    <rPh sb="4" eb="5">
      <t>マエ</t>
    </rPh>
    <rPh sb="7" eb="9">
      <t>ゲツカン</t>
    </rPh>
    <rPh sb="10" eb="13">
      <t>ウリアゲダカ</t>
    </rPh>
    <rPh sb="13" eb="14">
      <t>トウ</t>
    </rPh>
    <rPh sb="15" eb="16">
      <t>シュ</t>
    </rPh>
    <rPh sb="18" eb="20">
      <t>ギョウシュ</t>
    </rPh>
    <phoneticPr fontId="1"/>
  </si>
  <si>
    <t>最近３か月間の売上高等の平均　（Ａ＋Ｂ）÷３（主たる業種）</t>
    <rPh sb="0" eb="2">
      <t>サイキン</t>
    </rPh>
    <rPh sb="4" eb="5">
      <t>ゲツ</t>
    </rPh>
    <rPh sb="5" eb="6">
      <t>カン</t>
    </rPh>
    <rPh sb="7" eb="11">
      <t>ウリアゲタカトウ</t>
    </rPh>
    <rPh sb="12" eb="14">
      <t>ヘイキン</t>
    </rPh>
    <rPh sb="23" eb="24">
      <t>シュ</t>
    </rPh>
    <rPh sb="26" eb="28">
      <t>ギョウシュ</t>
    </rPh>
    <phoneticPr fontId="1"/>
  </si>
  <si>
    <t>　　（ｃ－ａ）÷ｃ×100＝　</t>
    <phoneticPr fontId="1"/>
  </si>
  <si>
    <t>　≧　▲5.0％（主たる業種）</t>
    <rPh sb="9" eb="10">
      <t>シュ</t>
    </rPh>
    <rPh sb="12" eb="14">
      <t>ギョウシュ</t>
    </rPh>
    <phoneticPr fontId="1"/>
  </si>
  <si>
    <t>最近１か月と最近３か月比較（主たる業種・企業全体の売上高）</t>
    <rPh sb="0" eb="2">
      <t>サイキン</t>
    </rPh>
    <rPh sb="4" eb="5">
      <t>ゲツ</t>
    </rPh>
    <rPh sb="6" eb="8">
      <t>サイキン</t>
    </rPh>
    <rPh sb="10" eb="11">
      <t>ゲツ</t>
    </rPh>
    <rPh sb="11" eb="13">
      <t>ヒカク</t>
    </rPh>
    <rPh sb="14" eb="15">
      <t>シュ</t>
    </rPh>
    <rPh sb="17" eb="19">
      <t>ギョウシュ</t>
    </rPh>
    <rPh sb="20" eb="22">
      <t>キギョウ</t>
    </rPh>
    <phoneticPr fontId="1"/>
  </si>
  <si>
    <t>申込み時点における最近１か月間の売上高等（企業全体）</t>
    <rPh sb="0" eb="2">
      <t>モウシコ</t>
    </rPh>
    <rPh sb="3" eb="5">
      <t>ジテン</t>
    </rPh>
    <rPh sb="9" eb="11">
      <t>サイキン</t>
    </rPh>
    <rPh sb="13" eb="14">
      <t>ゲツ</t>
    </rPh>
    <rPh sb="14" eb="15">
      <t>カン</t>
    </rPh>
    <rPh sb="16" eb="18">
      <t>ウリアゲ</t>
    </rPh>
    <rPh sb="18" eb="19">
      <t>ダカ</t>
    </rPh>
    <rPh sb="19" eb="20">
      <t>トウ</t>
    </rPh>
    <rPh sb="21" eb="23">
      <t>キギョウ</t>
    </rPh>
    <rPh sb="23" eb="25">
      <t>ゼンタイ</t>
    </rPh>
    <phoneticPr fontId="1"/>
  </si>
  <si>
    <t>ａの期間前２か月間の売上高等（企業全体）</t>
    <rPh sb="2" eb="4">
      <t>キカン</t>
    </rPh>
    <rPh sb="4" eb="5">
      <t>マエ</t>
    </rPh>
    <rPh sb="7" eb="9">
      <t>ゲツカン</t>
    </rPh>
    <rPh sb="10" eb="13">
      <t>ウリアゲダカ</t>
    </rPh>
    <rPh sb="13" eb="14">
      <t>トウ</t>
    </rPh>
    <rPh sb="15" eb="17">
      <t>キギョウ</t>
    </rPh>
    <rPh sb="17" eb="19">
      <t>ゼンタイ</t>
    </rPh>
    <phoneticPr fontId="1"/>
  </si>
  <si>
    <t>最近３か月間の売上高等の平均　（ａ＋ｂ）÷３（企業全体）</t>
    <rPh sb="0" eb="2">
      <t>サイキン</t>
    </rPh>
    <rPh sb="4" eb="5">
      <t>ゲツ</t>
    </rPh>
    <rPh sb="5" eb="6">
      <t>カン</t>
    </rPh>
    <rPh sb="7" eb="11">
      <t>ウリアゲタカトウ</t>
    </rPh>
    <rPh sb="12" eb="14">
      <t>ヘイキン</t>
    </rPh>
    <rPh sb="23" eb="25">
      <t>キギョウ</t>
    </rPh>
    <rPh sb="25" eb="27">
      <t>ゼンタイ</t>
    </rPh>
    <phoneticPr fontId="1"/>
  </si>
  <si>
    <t>　最近１か月間の売上高等</t>
    <rPh sb="1" eb="3">
      <t>サイキン</t>
    </rPh>
    <rPh sb="5" eb="6">
      <t>ツキ</t>
    </rPh>
    <rPh sb="6" eb="7">
      <t>アイダ</t>
    </rPh>
    <rPh sb="8" eb="10">
      <t>ウリアゲ</t>
    </rPh>
    <rPh sb="10" eb="11">
      <t>ダカ</t>
    </rPh>
    <rPh sb="11" eb="12">
      <t>ナド</t>
    </rPh>
    <phoneticPr fontId="1"/>
  </si>
  <si>
    <t>　≧　▲5.0％（企業全体）</t>
    <rPh sb="9" eb="11">
      <t>キギョウ</t>
    </rPh>
    <rPh sb="11" eb="13">
      <t>ゼンタイ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</si>
</sst>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_ "/>
    <numFmt numFmtId="177" formatCode="#,##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left" vertical="center" shrinkToFit="1"/>
    </xf>
    <xf numFmtId="0" fontId="2" fillId="0" borderId="2" xfId="0" applyNumberFormat="1" applyFont="1" applyBorder="1" applyAlignment="1">
      <alignment horizontal="left" vertical="center" shrinkToFit="1"/>
    </xf>
    <xf numFmtId="0" fontId="2" fillId="0" borderId="5" xfId="0" applyNumberFormat="1" applyFont="1" applyBorder="1" applyAlignment="1">
      <alignment horizontal="left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5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center" vertical="center" shrinkToFit="1"/>
    </xf>
    <xf numFmtId="42" fontId="2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1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0"/>
  <sheetViews>
    <sheetView showZeros="0" tabSelected="1" zoomScaleNormal="100" zoomScaleSheetLayoutView="100" workbookViewId="0">
      <selection activeCell="B1" sqref="B1:P1"/>
    </sheetView>
  </sheetViews>
  <sheetFormatPr defaultRowHeight="39.950000000000003" customHeight="1" x14ac:dyDescent="0.15"/>
  <cols>
    <col min="1" max="1" width="1.625" style="2" customWidth="1"/>
    <col min="2" max="2" width="5.625" style="2" customWidth="1"/>
    <col min="3" max="6" width="3.625" style="2" customWidth="1"/>
    <col min="7" max="7" width="6.625" style="2" customWidth="1"/>
    <col min="8" max="8" width="5.625" style="2" customWidth="1"/>
    <col min="9" max="9" width="9.625" style="2" customWidth="1"/>
    <col min="10" max="10" width="5.625" style="2" customWidth="1"/>
    <col min="11" max="14" width="3.625" style="2" customWidth="1"/>
    <col min="15" max="15" width="6.625" style="2" customWidth="1"/>
    <col min="16" max="16" width="14.625" style="2" customWidth="1"/>
    <col min="17" max="17" width="1.625" style="2" customWidth="1"/>
    <col min="18" max="18" width="2.5" style="2" customWidth="1"/>
    <col min="19" max="16384" width="9" style="2"/>
  </cols>
  <sheetData>
    <row r="1" spans="2:17" ht="35.1" customHeight="1" x14ac:dyDescent="0.15">
      <c r="B1" s="32" t="s">
        <v>23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2:17" s="8" customFormat="1" ht="24.95" customHeigh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2:17" s="4" customFormat="1" ht="24.95" customHeight="1" x14ac:dyDescent="0.15">
      <c r="B3" s="34" t="s">
        <v>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2:17" s="4" customFormat="1" ht="30" customHeight="1" thickBot="1" x14ac:dyDescent="0.2">
      <c r="B4" s="33" t="s">
        <v>11</v>
      </c>
      <c r="C4" s="33"/>
      <c r="D4" s="33"/>
      <c r="E4" s="33"/>
      <c r="F4" s="33"/>
      <c r="G4" s="33"/>
      <c r="H4" s="33" t="s">
        <v>8</v>
      </c>
      <c r="I4" s="33"/>
      <c r="J4" s="33"/>
      <c r="K4" s="33"/>
      <c r="L4" s="33"/>
      <c r="M4" s="33" t="s">
        <v>9</v>
      </c>
      <c r="N4" s="33"/>
      <c r="O4" s="33"/>
      <c r="P4" s="33"/>
    </row>
    <row r="5" spans="2:17" s="4" customFormat="1" ht="30" customHeight="1" thickBot="1" x14ac:dyDescent="0.2">
      <c r="B5" s="35" t="s">
        <v>14</v>
      </c>
      <c r="C5" s="36"/>
      <c r="D5" s="36"/>
      <c r="E5" s="36"/>
      <c r="F5" s="36"/>
      <c r="G5" s="37"/>
      <c r="H5" s="38"/>
      <c r="I5" s="39"/>
      <c r="J5" s="39"/>
      <c r="K5" s="39"/>
      <c r="L5" s="40"/>
      <c r="M5" s="41" t="str">
        <f>IFERROR(ROUND(H5/$H$9*100,1),"")</f>
        <v/>
      </c>
      <c r="N5" s="42"/>
      <c r="O5" s="42"/>
      <c r="P5" s="43"/>
    </row>
    <row r="6" spans="2:17" s="4" customFormat="1" ht="30" customHeight="1" x14ac:dyDescent="0.15">
      <c r="B6" s="44" t="s">
        <v>15</v>
      </c>
      <c r="C6" s="44"/>
      <c r="D6" s="44"/>
      <c r="E6" s="44"/>
      <c r="F6" s="44"/>
      <c r="G6" s="44"/>
      <c r="H6" s="45"/>
      <c r="I6" s="45"/>
      <c r="J6" s="45"/>
      <c r="K6" s="45"/>
      <c r="L6" s="46"/>
      <c r="M6" s="47" t="str">
        <f>IFERROR(ROUND(H6/$H$9*100,1),"")</f>
        <v/>
      </c>
      <c r="N6" s="47"/>
      <c r="O6" s="47"/>
      <c r="P6" s="47"/>
    </row>
    <row r="7" spans="2:17" s="4" customFormat="1" ht="30" customHeight="1" x14ac:dyDescent="0.15">
      <c r="B7" s="50" t="s">
        <v>16</v>
      </c>
      <c r="C7" s="50"/>
      <c r="D7" s="50"/>
      <c r="E7" s="50"/>
      <c r="F7" s="50"/>
      <c r="G7" s="50"/>
      <c r="H7" s="51"/>
      <c r="I7" s="51"/>
      <c r="J7" s="51"/>
      <c r="K7" s="51"/>
      <c r="L7" s="52"/>
      <c r="M7" s="53" t="str">
        <f>IFERROR(ROUND(H7/$H$9*100,1),"")</f>
        <v/>
      </c>
      <c r="N7" s="53"/>
      <c r="O7" s="53"/>
      <c r="P7" s="53"/>
    </row>
    <row r="8" spans="2:17" s="4" customFormat="1" ht="30" customHeight="1" thickBot="1" x14ac:dyDescent="0.2">
      <c r="B8" s="54" t="s">
        <v>17</v>
      </c>
      <c r="C8" s="54"/>
      <c r="D8" s="54"/>
      <c r="E8" s="54"/>
      <c r="F8" s="54"/>
      <c r="G8" s="54"/>
      <c r="H8" s="55"/>
      <c r="I8" s="55"/>
      <c r="J8" s="55"/>
      <c r="K8" s="55"/>
      <c r="L8" s="56"/>
      <c r="M8" s="57" t="str">
        <f>IFERROR(ROUND(H8/$H$9*100,1),"")</f>
        <v/>
      </c>
      <c r="N8" s="57"/>
      <c r="O8" s="57"/>
      <c r="P8" s="57"/>
    </row>
    <row r="9" spans="2:17" s="4" customFormat="1" ht="30" customHeight="1" thickTop="1" x14ac:dyDescent="0.15">
      <c r="B9" s="48" t="s">
        <v>10</v>
      </c>
      <c r="C9" s="48"/>
      <c r="D9" s="48"/>
      <c r="E9" s="48"/>
      <c r="F9" s="48"/>
      <c r="G9" s="48"/>
      <c r="H9" s="49">
        <f>IFERROR(SUM(H5:L8),"")</f>
        <v>0</v>
      </c>
      <c r="I9" s="49"/>
      <c r="J9" s="49"/>
      <c r="K9" s="49"/>
      <c r="L9" s="49"/>
      <c r="M9" s="48">
        <f>IFERROR(SUM(M5:P8),"")</f>
        <v>0</v>
      </c>
      <c r="N9" s="48"/>
      <c r="O9" s="48"/>
      <c r="P9" s="48"/>
    </row>
    <row r="10" spans="2:17" s="4" customFormat="1" ht="24.95" customHeight="1" x14ac:dyDescent="0.15">
      <c r="B10" s="58" t="s">
        <v>12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1" spans="2:17" s="4" customFormat="1" ht="24.95" customHeight="1" x14ac:dyDescent="0.15">
      <c r="B11" s="58" t="s">
        <v>13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spans="2:17" s="8" customFormat="1" ht="24.95" customHeight="1" x14ac:dyDescent="0.1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2:17" s="8" customFormat="1" ht="24.95" customHeight="1" x14ac:dyDescent="0.15">
      <c r="P13" s="11" t="s">
        <v>1</v>
      </c>
      <c r="Q13" s="2"/>
    </row>
    <row r="14" spans="2:17" s="8" customFormat="1" ht="35.1" customHeight="1" x14ac:dyDescent="0.15">
      <c r="B14" s="60" t="s">
        <v>32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16"/>
    </row>
    <row r="15" spans="2:17" s="8" customFormat="1" ht="35.1" customHeight="1" x14ac:dyDescent="0.15">
      <c r="B15" s="18" t="s">
        <v>19</v>
      </c>
      <c r="C15" s="18"/>
      <c r="D15" s="19" t="s">
        <v>25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5"/>
      <c r="Q15" s="17"/>
    </row>
    <row r="16" spans="2:17" s="13" customFormat="1" ht="35.1" customHeight="1" x14ac:dyDescent="0.15">
      <c r="B16" s="18" t="s">
        <v>24</v>
      </c>
      <c r="C16" s="18"/>
      <c r="D16" s="19" t="s">
        <v>33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5"/>
      <c r="Q16" s="17"/>
    </row>
    <row r="17" spans="2:17" s="8" customFormat="1" ht="35.1" customHeight="1" x14ac:dyDescent="0.15">
      <c r="B17" s="18" t="s">
        <v>20</v>
      </c>
      <c r="C17" s="18"/>
      <c r="D17" s="19" t="s">
        <v>28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15"/>
      <c r="Q17" s="17"/>
    </row>
    <row r="18" spans="2:17" s="13" customFormat="1" ht="35.1" customHeight="1" x14ac:dyDescent="0.15">
      <c r="B18" s="18" t="s">
        <v>26</v>
      </c>
      <c r="C18" s="18"/>
      <c r="D18" s="19" t="s">
        <v>34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1"/>
      <c r="P18" s="15"/>
      <c r="Q18" s="17"/>
    </row>
    <row r="19" spans="2:17" s="13" customFormat="1" ht="35.1" customHeight="1" x14ac:dyDescent="0.15">
      <c r="B19" s="22" t="s">
        <v>21</v>
      </c>
      <c r="C19" s="23"/>
      <c r="D19" s="19" t="s">
        <v>29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/>
      <c r="P19" s="15">
        <f>SUM(P15,P17)/3</f>
        <v>0</v>
      </c>
      <c r="Q19" s="17"/>
    </row>
    <row r="20" spans="2:17" s="8" customFormat="1" ht="35.1" customHeight="1" x14ac:dyDescent="0.15">
      <c r="B20" s="22" t="s">
        <v>27</v>
      </c>
      <c r="C20" s="23"/>
      <c r="D20" s="19" t="s">
        <v>35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1"/>
      <c r="P20" s="15">
        <f>SUM(P16,P18)/3</f>
        <v>0</v>
      </c>
      <c r="Q20" s="17"/>
    </row>
    <row r="21" spans="2:17" s="8" customFormat="1" ht="24.95" customHeight="1" x14ac:dyDescent="0.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 s="8" customFormat="1" ht="24.95" customHeight="1" x14ac:dyDescent="0.15">
      <c r="B22" s="58" t="s">
        <v>5</v>
      </c>
      <c r="C22" s="59"/>
      <c r="D22" s="59"/>
      <c r="E22" s="59"/>
      <c r="F22" s="7"/>
      <c r="G22" s="7"/>
      <c r="H22" s="7"/>
      <c r="I22" s="6"/>
      <c r="J22" s="6"/>
      <c r="K22" s="6"/>
      <c r="L22" s="6"/>
      <c r="M22" s="6"/>
      <c r="N22" s="6"/>
      <c r="O22" s="6"/>
      <c r="P22" s="6"/>
      <c r="Q22" s="6"/>
    </row>
    <row r="23" spans="2:17" s="8" customFormat="1" ht="24.95" customHeight="1" x14ac:dyDescent="0.15">
      <c r="B23" s="58" t="s">
        <v>36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2:17" s="8" customFormat="1" ht="24.95" customHeight="1" x14ac:dyDescent="0.15">
      <c r="B24" s="58" t="s">
        <v>22</v>
      </c>
      <c r="C24" s="59"/>
      <c r="D24" s="59"/>
      <c r="E24" s="59"/>
      <c r="F24" s="59"/>
      <c r="G24" s="59"/>
      <c r="H24" s="10" t="s">
        <v>6</v>
      </c>
      <c r="I24" s="1" t="str">
        <f>IFERROR(ROUNDDOWN((P19-P15)/P19*100,1),"")</f>
        <v/>
      </c>
      <c r="J24" s="10" t="s">
        <v>2</v>
      </c>
      <c r="K24" s="58" t="s">
        <v>31</v>
      </c>
      <c r="L24" s="58"/>
      <c r="M24" s="58"/>
      <c r="N24" s="58"/>
      <c r="O24" s="58"/>
      <c r="P24" s="58"/>
      <c r="Q24" s="9"/>
    </row>
    <row r="25" spans="2:17" s="13" customFormat="1" ht="24.95" customHeight="1" x14ac:dyDescent="0.15">
      <c r="B25" s="58" t="s">
        <v>30</v>
      </c>
      <c r="C25" s="59"/>
      <c r="D25" s="59"/>
      <c r="E25" s="59"/>
      <c r="F25" s="59"/>
      <c r="G25" s="59"/>
      <c r="H25" s="12" t="s">
        <v>6</v>
      </c>
      <c r="I25" s="1" t="str">
        <f>IFERROR(ROUNDDOWN((P20-P16)/P20*100,1),"")</f>
        <v/>
      </c>
      <c r="J25" s="12" t="s">
        <v>2</v>
      </c>
      <c r="K25" s="58" t="s">
        <v>37</v>
      </c>
      <c r="L25" s="58"/>
      <c r="M25" s="58"/>
      <c r="N25" s="58"/>
      <c r="O25" s="58"/>
      <c r="P25" s="58"/>
      <c r="Q25" s="14"/>
    </row>
    <row r="26" spans="2:17" s="8" customFormat="1" ht="24.95" customHeight="1" x14ac:dyDescent="0.1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17" ht="24.95" customHeight="1" x14ac:dyDescent="0.15">
      <c r="C27" s="26" t="s">
        <v>0</v>
      </c>
      <c r="D27" s="27"/>
      <c r="E27" s="27"/>
      <c r="F27" s="27"/>
      <c r="G27" s="27"/>
      <c r="H27" s="27"/>
      <c r="I27" s="27"/>
    </row>
    <row r="28" spans="2:17" ht="24.95" customHeight="1" x14ac:dyDescent="0.15">
      <c r="D28" s="26" t="s">
        <v>3</v>
      </c>
      <c r="E28" s="27"/>
      <c r="F28" s="27"/>
      <c r="G28" s="27"/>
      <c r="H28" s="27"/>
      <c r="I28" s="27"/>
      <c r="J28" s="5"/>
      <c r="K28" s="30"/>
      <c r="L28" s="30"/>
      <c r="M28" s="31"/>
      <c r="N28" s="31"/>
      <c r="O28" s="3"/>
    </row>
    <row r="29" spans="2:17" ht="45" customHeight="1" x14ac:dyDescent="0.15">
      <c r="D29" s="28" t="s">
        <v>4</v>
      </c>
      <c r="E29" s="29"/>
      <c r="F29" s="29"/>
      <c r="G29" s="29"/>
      <c r="H29" s="29"/>
      <c r="I29" s="26"/>
      <c r="J29" s="27"/>
      <c r="K29" s="27"/>
      <c r="L29" s="27"/>
      <c r="M29" s="27"/>
      <c r="N29" s="27"/>
      <c r="O29" s="27"/>
      <c r="P29" s="27"/>
    </row>
    <row r="30" spans="2:17" ht="45" customHeight="1" x14ac:dyDescent="0.15">
      <c r="I30" s="24" t="s">
        <v>18</v>
      </c>
      <c r="J30" s="25"/>
      <c r="K30" s="25"/>
      <c r="L30" s="25"/>
      <c r="M30" s="25"/>
      <c r="N30" s="25"/>
      <c r="O30" s="25"/>
      <c r="P30" s="25"/>
    </row>
  </sheetData>
  <mergeCells count="48">
    <mergeCell ref="B25:G25"/>
    <mergeCell ref="K25:P25"/>
    <mergeCell ref="B11:P11"/>
    <mergeCell ref="B10:P10"/>
    <mergeCell ref="B24:G24"/>
    <mergeCell ref="B14:P14"/>
    <mergeCell ref="K24:P24"/>
    <mergeCell ref="B23:P23"/>
    <mergeCell ref="B15:C15"/>
    <mergeCell ref="D15:O15"/>
    <mergeCell ref="B17:C17"/>
    <mergeCell ref="D17:O17"/>
    <mergeCell ref="B20:C20"/>
    <mergeCell ref="D20:O20"/>
    <mergeCell ref="B22:E22"/>
    <mergeCell ref="B9:G9"/>
    <mergeCell ref="H9:L9"/>
    <mergeCell ref="M9:P9"/>
    <mergeCell ref="B7:G7"/>
    <mergeCell ref="H7:L7"/>
    <mergeCell ref="M7:P7"/>
    <mergeCell ref="B8:G8"/>
    <mergeCell ref="H8:L8"/>
    <mergeCell ref="M8:P8"/>
    <mergeCell ref="B5:G5"/>
    <mergeCell ref="H5:L5"/>
    <mergeCell ref="M5:P5"/>
    <mergeCell ref="B6:G6"/>
    <mergeCell ref="H6:L6"/>
    <mergeCell ref="M6:P6"/>
    <mergeCell ref="B1:P1"/>
    <mergeCell ref="B4:G4"/>
    <mergeCell ref="H4:L4"/>
    <mergeCell ref="M4:P4"/>
    <mergeCell ref="B3:P3"/>
    <mergeCell ref="I30:P30"/>
    <mergeCell ref="C27:I27"/>
    <mergeCell ref="D29:H29"/>
    <mergeCell ref="D28:I28"/>
    <mergeCell ref="I29:P29"/>
    <mergeCell ref="K28:L28"/>
    <mergeCell ref="M28:N28"/>
    <mergeCell ref="B16:C16"/>
    <mergeCell ref="D16:O16"/>
    <mergeCell ref="B18:C18"/>
    <mergeCell ref="D18:O18"/>
    <mergeCell ref="B19:C19"/>
    <mergeCell ref="D19:O19"/>
  </mergeCells>
  <phoneticPr fontId="1"/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売上比較表</vt:lpstr>
      <vt:lpstr>売上比較表!Print_Area</vt:lpstr>
    </vt:vector>
  </TitlesOfParts>
  <Company>輪島市役所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wajima</dc:creator>
  <cp:lastModifiedBy>19-187</cp:lastModifiedBy>
  <cp:lastPrinted>2021-08-10T02:12:52Z</cp:lastPrinted>
  <dcterms:created xsi:type="dcterms:W3CDTF">2012-10-23T06:09:18Z</dcterms:created>
  <dcterms:modified xsi:type="dcterms:W3CDTF">2021-08-11T07:17:10Z</dcterms:modified>
</cp:coreProperties>
</file>