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72.22.101.100\soumu\kanri\02_監理係\01_入札\14_週休２日工事（202404～）\02_各種様式\"/>
    </mc:Choice>
  </mc:AlternateContent>
  <xr:revisionPtr revIDLastSave="0" documentId="13_ncr:1_{78C56693-4B30-4251-BD63-FD5347075B52}" xr6:coauthVersionLast="47" xr6:coauthVersionMax="47" xr10:uidLastSave="{00000000-0000-0000-0000-000000000000}"/>
  <bookViews>
    <workbookView xWindow="-28920" yWindow="-3540" windowWidth="29040" windowHeight="15720" tabRatio="810" xr2:uid="{00000000-000D-0000-FFFF-FFFF00000000}"/>
  </bookViews>
  <sheets>
    <sheet name="使い方" sheetId="16" r:id="rId1"/>
    <sheet name="様式第３号" sheetId="17" r:id="rId2"/>
  </sheets>
  <definedNames>
    <definedName name="_xlnm.Print_Area" localSheetId="0">使い方!$D$1:$DD$62</definedName>
    <definedName name="_xlnm.Print_Area" localSheetId="1">様式第３号!$D$1:$DD$248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227" i="17" l="1"/>
  <c r="K22" i="17"/>
  <c r="K106" i="17" s="1"/>
  <c r="K58" i="16"/>
  <c r="E58" i="16"/>
  <c r="E54" i="16"/>
  <c r="E52" i="16"/>
  <c r="E51" i="16"/>
  <c r="E50" i="16"/>
  <c r="E47" i="16"/>
  <c r="E46" i="16"/>
  <c r="K39" i="16"/>
  <c r="K61" i="16" s="1"/>
  <c r="E39" i="16"/>
  <c r="E61" i="16" s="1"/>
  <c r="K38" i="16"/>
  <c r="K60" i="16" s="1"/>
  <c r="E38" i="16"/>
  <c r="E60" i="16" s="1"/>
  <c r="K37" i="16"/>
  <c r="K59" i="16" s="1"/>
  <c r="E37" i="16"/>
  <c r="E59" i="16" s="1"/>
  <c r="K36" i="16"/>
  <c r="E36" i="16"/>
  <c r="K35" i="16"/>
  <c r="K57" i="16" s="1"/>
  <c r="E35" i="16"/>
  <c r="E57" i="16" s="1"/>
  <c r="K34" i="16"/>
  <c r="K56" i="16" s="1"/>
  <c r="E34" i="16"/>
  <c r="E56" i="16" s="1"/>
  <c r="K33" i="16"/>
  <c r="K55" i="16" s="1"/>
  <c r="E33" i="16"/>
  <c r="E55" i="16" s="1"/>
  <c r="K32" i="16"/>
  <c r="K54" i="16" s="1"/>
  <c r="E32" i="16"/>
  <c r="K31" i="16"/>
  <c r="K53" i="16" s="1"/>
  <c r="E31" i="16"/>
  <c r="E53" i="16" s="1"/>
  <c r="K30" i="16"/>
  <c r="K52" i="16" s="1"/>
  <c r="E30" i="16"/>
  <c r="K29" i="16"/>
  <c r="K51" i="16" s="1"/>
  <c r="E29" i="16"/>
  <c r="K28" i="16"/>
  <c r="K50" i="16" s="1"/>
  <c r="E28" i="16"/>
  <c r="K27" i="16"/>
  <c r="K49" i="16" s="1"/>
  <c r="E27" i="16"/>
  <c r="E49" i="16" s="1"/>
  <c r="K26" i="16"/>
  <c r="K48" i="16" s="1"/>
  <c r="E26" i="16"/>
  <c r="E48" i="16" s="1"/>
  <c r="K25" i="16"/>
  <c r="K47" i="16" s="1"/>
  <c r="E25" i="16"/>
  <c r="K24" i="16"/>
  <c r="K46" i="16" s="1"/>
  <c r="E24" i="16"/>
  <c r="K23" i="16"/>
  <c r="K45" i="16" s="1"/>
  <c r="E23" i="16"/>
  <c r="E45" i="16" s="1"/>
  <c r="K22" i="16"/>
  <c r="K44" i="16" s="1"/>
  <c r="E22" i="16"/>
  <c r="E44" i="16" s="1"/>
  <c r="P21" i="16"/>
  <c r="P20" i="16"/>
  <c r="CX17" i="16"/>
  <c r="BU17" i="16"/>
  <c r="AR17" i="16"/>
  <c r="CX16" i="16"/>
  <c r="BU16" i="16"/>
  <c r="AR16" i="16"/>
  <c r="CX15" i="16"/>
  <c r="BU15" i="16"/>
  <c r="AR15" i="16"/>
  <c r="CX14" i="16"/>
  <c r="BU14" i="16"/>
  <c r="S16" i="16" s="1"/>
  <c r="AR14" i="16"/>
  <c r="CX13" i="16"/>
  <c r="BU13" i="16"/>
  <c r="AR13" i="16"/>
  <c r="CX12" i="16"/>
  <c r="S17" i="16" s="1"/>
  <c r="BU12" i="16"/>
  <c r="AR12" i="16"/>
  <c r="E217" i="17"/>
  <c r="E216" i="17"/>
  <c r="K215" i="17"/>
  <c r="CL192" i="17"/>
  <c r="BU192" i="17"/>
  <c r="CL191" i="17"/>
  <c r="BU191" i="17"/>
  <c r="BU190" i="17"/>
  <c r="BU189" i="17"/>
  <c r="E171" i="17"/>
  <c r="E168" i="17"/>
  <c r="E158" i="17"/>
  <c r="E155" i="17"/>
  <c r="E154" i="17"/>
  <c r="CL130" i="17"/>
  <c r="BU130" i="17"/>
  <c r="CL129" i="17"/>
  <c r="BU129" i="17"/>
  <c r="BU128" i="17"/>
  <c r="BU127" i="17"/>
  <c r="E121" i="17"/>
  <c r="E119" i="17"/>
  <c r="E109" i="17"/>
  <c r="K108" i="17"/>
  <c r="E99" i="17"/>
  <c r="E87" i="17"/>
  <c r="E85" i="17"/>
  <c r="CL68" i="17"/>
  <c r="BU68" i="17"/>
  <c r="CL67" i="17"/>
  <c r="BU67" i="17"/>
  <c r="BU66" i="17"/>
  <c r="BU65" i="17"/>
  <c r="E52" i="17"/>
  <c r="E47" i="17"/>
  <c r="K39" i="17"/>
  <c r="E39" i="17"/>
  <c r="E163" i="17" s="1"/>
  <c r="K38" i="17"/>
  <c r="E38" i="17"/>
  <c r="E184" i="17" s="1"/>
  <c r="K37" i="17"/>
  <c r="K161" i="17" s="1"/>
  <c r="E37" i="17"/>
  <c r="K36" i="17"/>
  <c r="K160" i="17" s="1"/>
  <c r="E36" i="17"/>
  <c r="E58" i="17" s="1"/>
  <c r="K35" i="17"/>
  <c r="E35" i="17"/>
  <c r="E97" i="17" s="1"/>
  <c r="K34" i="17"/>
  <c r="K96" i="17" s="1"/>
  <c r="E34" i="17"/>
  <c r="E118" i="17" s="1"/>
  <c r="K33" i="17"/>
  <c r="E33" i="17"/>
  <c r="E219" i="17" s="1"/>
  <c r="K32" i="17"/>
  <c r="K94" i="17" s="1"/>
  <c r="E32" i="17"/>
  <c r="K31" i="17"/>
  <c r="K217" i="17" s="1"/>
  <c r="E31" i="17"/>
  <c r="E93" i="17" s="1"/>
  <c r="K30" i="17"/>
  <c r="E30" i="17"/>
  <c r="E176" i="17" s="1"/>
  <c r="K29" i="17"/>
  <c r="E29" i="17"/>
  <c r="K28" i="17"/>
  <c r="K152" i="17" s="1"/>
  <c r="E28" i="17"/>
  <c r="K27" i="17"/>
  <c r="K49" i="17" s="1"/>
  <c r="E27" i="17"/>
  <c r="E49" i="17" s="1"/>
  <c r="K26" i="17"/>
  <c r="K48" i="17" s="1"/>
  <c r="E26" i="17"/>
  <c r="E150" i="17" s="1"/>
  <c r="K25" i="17"/>
  <c r="K171" i="17" s="1"/>
  <c r="E25" i="17"/>
  <c r="E211" i="17" s="1"/>
  <c r="K24" i="17"/>
  <c r="K232" i="17" s="1"/>
  <c r="E24" i="17"/>
  <c r="K23" i="17"/>
  <c r="K107" i="17" s="1"/>
  <c r="E23" i="17"/>
  <c r="E22" i="17"/>
  <c r="E106" i="17" s="1"/>
  <c r="P20" i="17"/>
  <c r="K85" i="17" l="1"/>
  <c r="K178" i="17"/>
  <c r="K218" i="17"/>
  <c r="K50" i="17"/>
  <c r="E180" i="17"/>
  <c r="K235" i="17"/>
  <c r="E56" i="17"/>
  <c r="K58" i="17"/>
  <c r="K99" i="17"/>
  <c r="K148" i="17"/>
  <c r="E149" i="17"/>
  <c r="K47" i="17"/>
  <c r="K87" i="17"/>
  <c r="K239" i="17"/>
  <c r="E48" i="17"/>
  <c r="K59" i="17"/>
  <c r="E88" i="17"/>
  <c r="K112" i="17"/>
  <c r="K147" i="17"/>
  <c r="K168" i="17"/>
  <c r="E241" i="17"/>
  <c r="K90" i="17"/>
  <c r="K115" i="17"/>
  <c r="E92" i="17"/>
  <c r="K210" i="17"/>
  <c r="K118" i="17"/>
  <c r="K214" i="17"/>
  <c r="K93" i="17"/>
  <c r="K53" i="17"/>
  <c r="K155" i="17"/>
  <c r="K183" i="17"/>
  <c r="K56" i="17"/>
  <c r="K158" i="17"/>
  <c r="K46" i="17"/>
  <c r="E57" i="17"/>
  <c r="K86" i="17"/>
  <c r="K223" i="17"/>
  <c r="P40" i="16"/>
  <c r="AA19" i="16"/>
  <c r="Q20" i="16"/>
  <c r="S15" i="16"/>
  <c r="S18" i="16" s="1"/>
  <c r="K238" i="17"/>
  <c r="K216" i="17"/>
  <c r="K154" i="17"/>
  <c r="K176" i="17"/>
  <c r="K52" i="17"/>
  <c r="K114" i="17"/>
  <c r="K92" i="17"/>
  <c r="K237" i="17"/>
  <c r="K175" i="17"/>
  <c r="K113" i="17"/>
  <c r="K91" i="17"/>
  <c r="K153" i="17"/>
  <c r="K51" i="17"/>
  <c r="E247" i="17"/>
  <c r="E185" i="17"/>
  <c r="E225" i="17"/>
  <c r="E123" i="17"/>
  <c r="E101" i="17"/>
  <c r="E61" i="17"/>
  <c r="K243" i="17"/>
  <c r="K57" i="17"/>
  <c r="K159" i="17"/>
  <c r="K119" i="17"/>
  <c r="K97" i="17"/>
  <c r="K221" i="17"/>
  <c r="K181" i="17"/>
  <c r="E237" i="17"/>
  <c r="E215" i="17"/>
  <c r="E175" i="17"/>
  <c r="E113" i="17"/>
  <c r="E51" i="17"/>
  <c r="E153" i="17"/>
  <c r="E91" i="17"/>
  <c r="E210" i="17"/>
  <c r="E170" i="17"/>
  <c r="E232" i="17"/>
  <c r="E86" i="17"/>
  <c r="E46" i="17"/>
  <c r="E108" i="17"/>
  <c r="E148" i="17"/>
  <c r="E246" i="17"/>
  <c r="E162" i="17"/>
  <c r="E100" i="17"/>
  <c r="E60" i="17"/>
  <c r="E224" i="17"/>
  <c r="E122" i="17"/>
  <c r="K241" i="17"/>
  <c r="K219" i="17"/>
  <c r="K95" i="17"/>
  <c r="K55" i="17"/>
  <c r="K184" i="17"/>
  <c r="K60" i="17"/>
  <c r="K100" i="17"/>
  <c r="K162" i="17"/>
  <c r="K224" i="17"/>
  <c r="K246" i="17"/>
  <c r="K122" i="17"/>
  <c r="E230" i="17"/>
  <c r="E146" i="17"/>
  <c r="E84" i="17"/>
  <c r="E44" i="17"/>
  <c r="E218" i="17"/>
  <c r="E240" i="17"/>
  <c r="E178" i="17"/>
  <c r="E156" i="17"/>
  <c r="E94" i="17"/>
  <c r="E116" i="17"/>
  <c r="E54" i="17"/>
  <c r="E223" i="17"/>
  <c r="E161" i="17"/>
  <c r="E245" i="17"/>
  <c r="K117" i="17"/>
  <c r="K213" i="17"/>
  <c r="K151" i="17"/>
  <c r="K89" i="17"/>
  <c r="K173" i="17"/>
  <c r="K111" i="17"/>
  <c r="E239" i="17"/>
  <c r="E177" i="17"/>
  <c r="E115" i="17"/>
  <c r="E53" i="17"/>
  <c r="E208" i="17"/>
  <c r="P21" i="17"/>
  <c r="AA19" i="17"/>
  <c r="P40" i="17"/>
  <c r="K234" i="17"/>
  <c r="K110" i="17"/>
  <c r="K172" i="17"/>
  <c r="K150" i="17"/>
  <c r="K88" i="17"/>
  <c r="K212" i="17"/>
  <c r="K244" i="17"/>
  <c r="K222" i="17"/>
  <c r="K182" i="17"/>
  <c r="K120" i="17"/>
  <c r="K98" i="17"/>
  <c r="E183" i="17"/>
  <c r="E147" i="17"/>
  <c r="E169" i="17"/>
  <c r="E107" i="17"/>
  <c r="E209" i="17"/>
  <c r="E231" i="17"/>
  <c r="E45" i="17"/>
  <c r="E236" i="17"/>
  <c r="E50" i="17"/>
  <c r="E174" i="17"/>
  <c r="E90" i="17"/>
  <c r="E152" i="17"/>
  <c r="E214" i="17"/>
  <c r="E112" i="17"/>
  <c r="K242" i="17"/>
  <c r="K180" i="17"/>
  <c r="K225" i="17"/>
  <c r="K247" i="17"/>
  <c r="K101" i="17"/>
  <c r="K123" i="17"/>
  <c r="K61" i="17"/>
  <c r="K163" i="17"/>
  <c r="K220" i="17"/>
  <c r="K45" i="17"/>
  <c r="K209" i="17"/>
  <c r="K231" i="17"/>
  <c r="K169" i="17"/>
  <c r="K185" i="17"/>
  <c r="K179" i="17"/>
  <c r="K230" i="17"/>
  <c r="K146" i="17"/>
  <c r="K208" i="17"/>
  <c r="K84" i="17"/>
  <c r="K44" i="17"/>
  <c r="E235" i="17"/>
  <c r="E151" i="17"/>
  <c r="E89" i="17"/>
  <c r="E173" i="17"/>
  <c r="E111" i="17"/>
  <c r="E213" i="17"/>
  <c r="E59" i="17"/>
  <c r="E244" i="17"/>
  <c r="E120" i="17"/>
  <c r="E222" i="17"/>
  <c r="E182" i="17"/>
  <c r="E98" i="17"/>
  <c r="K157" i="17"/>
  <c r="Q20" i="17"/>
  <c r="E160" i="17"/>
  <c r="K240" i="17"/>
  <c r="K156" i="17"/>
  <c r="K116" i="17"/>
  <c r="K54" i="17"/>
  <c r="E179" i="17"/>
  <c r="E157" i="17"/>
  <c r="E117" i="17"/>
  <c r="E95" i="17"/>
  <c r="E55" i="17"/>
  <c r="K170" i="17"/>
  <c r="E212" i="17"/>
  <c r="E234" i="17"/>
  <c r="E110" i="17"/>
  <c r="E172" i="17"/>
  <c r="E159" i="17"/>
  <c r="E181" i="17"/>
  <c r="E221" i="17"/>
  <c r="E243" i="17"/>
  <c r="E220" i="17"/>
  <c r="E242" i="17"/>
  <c r="E96" i="17"/>
  <c r="E233" i="17"/>
  <c r="K177" i="17"/>
  <c r="K236" i="17"/>
  <c r="K174" i="17"/>
  <c r="K233" i="17"/>
  <c r="K211" i="17"/>
  <c r="K149" i="17"/>
  <c r="K109" i="17"/>
  <c r="E238" i="17"/>
  <c r="E114" i="17"/>
  <c r="K245" i="17"/>
  <c r="K121" i="17"/>
  <c r="Q21" i="16" l="1"/>
  <c r="Q40" i="16"/>
  <c r="R20" i="16"/>
  <c r="AB19" i="16"/>
  <c r="BF19" i="16"/>
  <c r="Q21" i="17"/>
  <c r="Q40" i="17"/>
  <c r="R20" i="17"/>
  <c r="BF19" i="17"/>
  <c r="CK19" i="16" l="1"/>
  <c r="CL19" i="16" s="1"/>
  <c r="BG19" i="16"/>
  <c r="DF20" i="16"/>
  <c r="R40" i="16"/>
  <c r="S20" i="16"/>
  <c r="R21" i="16"/>
  <c r="BG19" i="17"/>
  <c r="CK19" i="17"/>
  <c r="CL19" i="17" s="1"/>
  <c r="DF20" i="17"/>
  <c r="R40" i="17"/>
  <c r="R21" i="17"/>
  <c r="S20" i="17"/>
  <c r="S40" i="16" l="1"/>
  <c r="T20" i="16"/>
  <c r="S21" i="16"/>
  <c r="DM20" i="16"/>
  <c r="DT20" i="16"/>
  <c r="S40" i="17"/>
  <c r="S21" i="17"/>
  <c r="T20" i="17"/>
  <c r="DT20" i="17"/>
  <c r="DM20" i="17"/>
  <c r="T40" i="16" l="1"/>
  <c r="U20" i="16"/>
  <c r="T21" i="16"/>
  <c r="T40" i="17"/>
  <c r="T21" i="17"/>
  <c r="U20" i="17"/>
  <c r="U40" i="16" l="1"/>
  <c r="U21" i="16"/>
  <c r="V20" i="16"/>
  <c r="V20" i="17"/>
  <c r="U21" i="17"/>
  <c r="U40" i="17"/>
  <c r="W20" i="16" l="1"/>
  <c r="V40" i="16"/>
  <c r="V21" i="16"/>
  <c r="V40" i="17"/>
  <c r="V21" i="17"/>
  <c r="W20" i="17"/>
  <c r="W40" i="16" l="1"/>
  <c r="W21" i="16"/>
  <c r="X20" i="16"/>
  <c r="X20" i="17"/>
  <c r="W21" i="17"/>
  <c r="W40" i="17"/>
  <c r="Y20" i="16" l="1"/>
  <c r="X21" i="16"/>
  <c r="X40" i="16"/>
  <c r="X21" i="17"/>
  <c r="Y20" i="17"/>
  <c r="X40" i="17"/>
  <c r="Y21" i="16" l="1"/>
  <c r="Z20" i="16"/>
  <c r="Y40" i="16"/>
  <c r="Z20" i="17"/>
  <c r="Y21" i="17"/>
  <c r="Y40" i="17"/>
  <c r="Z21" i="16" l="1"/>
  <c r="AA20" i="16"/>
  <c r="Z40" i="16"/>
  <c r="Z40" i="17"/>
  <c r="Z21" i="17"/>
  <c r="AA20" i="17"/>
  <c r="AA21" i="16" l="1"/>
  <c r="AB20" i="16"/>
  <c r="AA40" i="16"/>
  <c r="AB20" i="17"/>
  <c r="AA21" i="17"/>
  <c r="AA40" i="17"/>
  <c r="AB40" i="16" l="1"/>
  <c r="AC20" i="16"/>
  <c r="AB21" i="16"/>
  <c r="AB21" i="17"/>
  <c r="AC20" i="17"/>
  <c r="AB40" i="17"/>
  <c r="AC21" i="16" l="1"/>
  <c r="AC40" i="16"/>
  <c r="AD20" i="16"/>
  <c r="AC21" i="17"/>
  <c r="AD20" i="17"/>
  <c r="AC40" i="17"/>
  <c r="AD21" i="16" l="1"/>
  <c r="AD40" i="16"/>
  <c r="AE20" i="16"/>
  <c r="AD40" i="17"/>
  <c r="AE20" i="17"/>
  <c r="AD21" i="17"/>
  <c r="AE40" i="16" l="1"/>
  <c r="AF20" i="16"/>
  <c r="AE21" i="16"/>
  <c r="AE40" i="17"/>
  <c r="AF20" i="17"/>
  <c r="AE21" i="17"/>
  <c r="AF40" i="16" l="1"/>
  <c r="AG20" i="16"/>
  <c r="AF21" i="16"/>
  <c r="AF40" i="17"/>
  <c r="AG20" i="17"/>
  <c r="AF21" i="17"/>
  <c r="AG40" i="16" l="1"/>
  <c r="AG21" i="16"/>
  <c r="AH20" i="16"/>
  <c r="AH20" i="17"/>
  <c r="AG40" i="17"/>
  <c r="AG21" i="17"/>
  <c r="AI20" i="16" l="1"/>
  <c r="AH40" i="16"/>
  <c r="AH21" i="16"/>
  <c r="AH21" i="17"/>
  <c r="AH40" i="17"/>
  <c r="AI20" i="17"/>
  <c r="AI40" i="16" l="1"/>
  <c r="AJ20" i="16"/>
  <c r="AI21" i="16"/>
  <c r="AI40" i="17"/>
  <c r="AJ20" i="17"/>
  <c r="AI21" i="17"/>
  <c r="AJ40" i="16" l="1"/>
  <c r="AK20" i="16"/>
  <c r="AJ21" i="16"/>
  <c r="AK20" i="17"/>
  <c r="AJ21" i="17"/>
  <c r="AJ40" i="17"/>
  <c r="AK40" i="16" l="1"/>
  <c r="AK21" i="16"/>
  <c r="AL20" i="16"/>
  <c r="AK40" i="17"/>
  <c r="AL20" i="17"/>
  <c r="AK21" i="17"/>
  <c r="AL40" i="16" l="1"/>
  <c r="AL21" i="16"/>
  <c r="AM20" i="16"/>
  <c r="AL40" i="17"/>
  <c r="AM20" i="17"/>
  <c r="AL21" i="17"/>
  <c r="AM21" i="16" l="1"/>
  <c r="AM40" i="16"/>
  <c r="AN20" i="16"/>
  <c r="AM21" i="17"/>
  <c r="AM40" i="17"/>
  <c r="AN20" i="17"/>
  <c r="AN40" i="16" l="1"/>
  <c r="AN21" i="16"/>
  <c r="AO20" i="16"/>
  <c r="AN21" i="17"/>
  <c r="AN40" i="17"/>
  <c r="AO20" i="17"/>
  <c r="AO21" i="16" l="1"/>
  <c r="AO40" i="16"/>
  <c r="AP20" i="16"/>
  <c r="AP20" i="17"/>
  <c r="AO21" i="17"/>
  <c r="AO40" i="17"/>
  <c r="AP21" i="16" l="1"/>
  <c r="AP40" i="16"/>
  <c r="AQ20" i="16"/>
  <c r="AP21" i="17"/>
  <c r="AQ20" i="17"/>
  <c r="AP40" i="17"/>
  <c r="AR20" i="16" l="1"/>
  <c r="AQ40" i="16"/>
  <c r="AQ21" i="16"/>
  <c r="AR20" i="17"/>
  <c r="AQ21" i="17"/>
  <c r="AQ40" i="17"/>
  <c r="AR40" i="16" l="1"/>
  <c r="AS20" i="16"/>
  <c r="AR21" i="16"/>
  <c r="AR40" i="17"/>
  <c r="AS20" i="17"/>
  <c r="AR21" i="17"/>
  <c r="AS40" i="16" l="1"/>
  <c r="AS21" i="16"/>
  <c r="AT20" i="16"/>
  <c r="AT20" i="17"/>
  <c r="AS21" i="17"/>
  <c r="AS40" i="17"/>
  <c r="AU20" i="16" l="1"/>
  <c r="AT40" i="16"/>
  <c r="AT21" i="16"/>
  <c r="AT40" i="17"/>
  <c r="AU20" i="17"/>
  <c r="AT21" i="17"/>
  <c r="AV20" i="16" l="1"/>
  <c r="AU21" i="16"/>
  <c r="AU40" i="16"/>
  <c r="AV20" i="17"/>
  <c r="AU21" i="17"/>
  <c r="AU40" i="17"/>
  <c r="AW20" i="16" l="1"/>
  <c r="AV21" i="16"/>
  <c r="AV40" i="16"/>
  <c r="AV21" i="17"/>
  <c r="AV40" i="17"/>
  <c r="AW20" i="17"/>
  <c r="AW40" i="16" l="1"/>
  <c r="AW21" i="16"/>
  <c r="AX20" i="16"/>
  <c r="AX20" i="17"/>
  <c r="AW21" i="17"/>
  <c r="AW40" i="17"/>
  <c r="AX21" i="16" l="1"/>
  <c r="AX40" i="16"/>
  <c r="AY20" i="16"/>
  <c r="AX40" i="17"/>
  <c r="AY20" i="17"/>
  <c r="AX21" i="17"/>
  <c r="AY40" i="16" l="1"/>
  <c r="AY21" i="16"/>
  <c r="AZ20" i="16"/>
  <c r="AZ20" i="17"/>
  <c r="AY21" i="17"/>
  <c r="AY40" i="17"/>
  <c r="AZ40" i="16" l="1"/>
  <c r="AZ21" i="16"/>
  <c r="BA20" i="16"/>
  <c r="AZ21" i="17"/>
  <c r="AZ40" i="17"/>
  <c r="BA20" i="17"/>
  <c r="BA21" i="16" l="1"/>
  <c r="BB20" i="16"/>
  <c r="BA40" i="16"/>
  <c r="BA21" i="17"/>
  <c r="BA40" i="17"/>
  <c r="BB20" i="17"/>
  <c r="BC20" i="16" l="1"/>
  <c r="BB40" i="16"/>
  <c r="BB21" i="16"/>
  <c r="BB40" i="17"/>
  <c r="BC20" i="17"/>
  <c r="BB21" i="17"/>
  <c r="BD20" i="16" l="1"/>
  <c r="BC21" i="16"/>
  <c r="BC40" i="16"/>
  <c r="BC21" i="17"/>
  <c r="BC40" i="17"/>
  <c r="BD20" i="17"/>
  <c r="BD40" i="16" l="1"/>
  <c r="BE20" i="16"/>
  <c r="BD21" i="16"/>
  <c r="BE20" i="17"/>
  <c r="BD40" i="17"/>
  <c r="BD21" i="17"/>
  <c r="BE40" i="16" l="1"/>
  <c r="BE21" i="16"/>
  <c r="BF20" i="16"/>
  <c r="BF20" i="17"/>
  <c r="BE40" i="17"/>
  <c r="BE21" i="17"/>
  <c r="BG20" i="16" l="1"/>
  <c r="BF40" i="16"/>
  <c r="BF21" i="16"/>
  <c r="BF21" i="17"/>
  <c r="BF40" i="17"/>
  <c r="BG20" i="17"/>
  <c r="BG40" i="16" l="1"/>
  <c r="BG21" i="16"/>
  <c r="BH20" i="16"/>
  <c r="BG40" i="17"/>
  <c r="BH20" i="17"/>
  <c r="BG21" i="17"/>
  <c r="BH40" i="16" l="1"/>
  <c r="BI20" i="16"/>
  <c r="BH21" i="16"/>
  <c r="BI20" i="17"/>
  <c r="BH40" i="17"/>
  <c r="BH21" i="17"/>
  <c r="BI40" i="16" l="1"/>
  <c r="BJ20" i="16"/>
  <c r="BI21" i="16"/>
  <c r="BI40" i="17"/>
  <c r="BI21" i="17"/>
  <c r="BJ20" i="17"/>
  <c r="BJ40" i="16" l="1"/>
  <c r="BK20" i="16"/>
  <c r="BJ21" i="16"/>
  <c r="BJ40" i="17"/>
  <c r="BK20" i="17"/>
  <c r="BJ21" i="17"/>
  <c r="BK21" i="16" l="1"/>
  <c r="BL20" i="16"/>
  <c r="BK40" i="16"/>
  <c r="BK21" i="17"/>
  <c r="BL20" i="17"/>
  <c r="BK40" i="17"/>
  <c r="BL40" i="16" l="1"/>
  <c r="BL21" i="16"/>
  <c r="BM20" i="16"/>
  <c r="BL21" i="17"/>
  <c r="BM20" i="17"/>
  <c r="BL40" i="17"/>
  <c r="BM21" i="16" l="1"/>
  <c r="BM40" i="16"/>
  <c r="BN20" i="16"/>
  <c r="BM21" i="17"/>
  <c r="BN20" i="17"/>
  <c r="BM40" i="17"/>
  <c r="BO20" i="16" l="1"/>
  <c r="BN21" i="16"/>
  <c r="BN40" i="16"/>
  <c r="BN21" i="17"/>
  <c r="BN40" i="17"/>
  <c r="BO20" i="17"/>
  <c r="BO40" i="16" l="1"/>
  <c r="BP20" i="16"/>
  <c r="BO21" i="16"/>
  <c r="BO21" i="17"/>
  <c r="BO40" i="17"/>
  <c r="BP20" i="17"/>
  <c r="BP40" i="16" l="1"/>
  <c r="BQ20" i="16"/>
  <c r="BP21" i="16"/>
  <c r="BP21" i="17"/>
  <c r="BP40" i="17"/>
  <c r="BQ20" i="17"/>
  <c r="BQ40" i="16" l="1"/>
  <c r="BQ21" i="16"/>
  <c r="BR20" i="16"/>
  <c r="BR20" i="17"/>
  <c r="BQ21" i="17"/>
  <c r="BQ40" i="17"/>
  <c r="BS20" i="16" l="1"/>
  <c r="BR21" i="16"/>
  <c r="BR40" i="16"/>
  <c r="BR40" i="17"/>
  <c r="BR21" i="17"/>
  <c r="BS20" i="17"/>
  <c r="BT20" i="16" l="1"/>
  <c r="BS21" i="16"/>
  <c r="BS40" i="16"/>
  <c r="BS21" i="17"/>
  <c r="BS40" i="17"/>
  <c r="BT20" i="17"/>
  <c r="BU20" i="16" l="1"/>
  <c r="BT21" i="16"/>
  <c r="BT40" i="16"/>
  <c r="BT40" i="17"/>
  <c r="BU20" i="17"/>
  <c r="BT21" i="17"/>
  <c r="BU40" i="16" l="1"/>
  <c r="BU21" i="16"/>
  <c r="BV20" i="16"/>
  <c r="BU40" i="17"/>
  <c r="BV20" i="17"/>
  <c r="BU21" i="17"/>
  <c r="BV40" i="16" l="1"/>
  <c r="BV21" i="16"/>
  <c r="BW20" i="16"/>
  <c r="BV40" i="17"/>
  <c r="BW20" i="17"/>
  <c r="BV21" i="17"/>
  <c r="BW21" i="16" l="1"/>
  <c r="BW40" i="16"/>
  <c r="BX20" i="16"/>
  <c r="BX20" i="17"/>
  <c r="BW40" i="17"/>
  <c r="BW21" i="17"/>
  <c r="BX40" i="16" l="1"/>
  <c r="BX21" i="16"/>
  <c r="BY20" i="16"/>
  <c r="BX21" i="17"/>
  <c r="BY20" i="17"/>
  <c r="BX40" i="17"/>
  <c r="BY21" i="16" l="1"/>
  <c r="BY40" i="16"/>
  <c r="BZ20" i="16"/>
  <c r="BZ20" i="17"/>
  <c r="BY21" i="17"/>
  <c r="BY40" i="17"/>
  <c r="BZ21" i="16" l="1"/>
  <c r="BZ40" i="16"/>
  <c r="CA20" i="16"/>
  <c r="BZ40" i="17"/>
  <c r="CA20" i="17"/>
  <c r="BZ21" i="17"/>
  <c r="CB20" i="16" l="1"/>
  <c r="CA40" i="16"/>
  <c r="CA21" i="16"/>
  <c r="CA21" i="17"/>
  <c r="CA40" i="17"/>
  <c r="CB20" i="17"/>
  <c r="CB40" i="16" l="1"/>
  <c r="CC20" i="16"/>
  <c r="CB21" i="16"/>
  <c r="CB21" i="17"/>
  <c r="CB40" i="17"/>
  <c r="CC20" i="17"/>
  <c r="CC40" i="16" l="1"/>
  <c r="CD20" i="16"/>
  <c r="CC21" i="16"/>
  <c r="CD20" i="17"/>
  <c r="CC21" i="17"/>
  <c r="CC40" i="17"/>
  <c r="CE20" i="16" l="1"/>
  <c r="CD40" i="16"/>
  <c r="CD21" i="16"/>
  <c r="CD21" i="17"/>
  <c r="CD40" i="17"/>
  <c r="CE20" i="17"/>
  <c r="CE21" i="16" l="1"/>
  <c r="CF20" i="16"/>
  <c r="CE40" i="16"/>
  <c r="CE40" i="17"/>
  <c r="CF20" i="17"/>
  <c r="CE21" i="17"/>
  <c r="CF40" i="16" l="1"/>
  <c r="CF21" i="16"/>
  <c r="CG20" i="16"/>
  <c r="CF40" i="17"/>
  <c r="CF21" i="17"/>
  <c r="CG20" i="17"/>
  <c r="CG21" i="16" l="1"/>
  <c r="CH20" i="16"/>
  <c r="CG40" i="16"/>
  <c r="CG40" i="17"/>
  <c r="CG21" i="17"/>
  <c r="CH20" i="17"/>
  <c r="CI20" i="16" l="1"/>
  <c r="CH40" i="16"/>
  <c r="CH21" i="16"/>
  <c r="CH40" i="17"/>
  <c r="CH21" i="17"/>
  <c r="CI20" i="17"/>
  <c r="CJ20" i="16" l="1"/>
  <c r="CI40" i="16"/>
  <c r="CI21" i="16"/>
  <c r="CJ20" i="17"/>
  <c r="CI21" i="17"/>
  <c r="CI40" i="17"/>
  <c r="CJ40" i="16" l="1"/>
  <c r="CJ21" i="16"/>
  <c r="CK20" i="16"/>
  <c r="CJ21" i="17"/>
  <c r="CK20" i="17"/>
  <c r="CJ40" i="17"/>
  <c r="CK40" i="16" l="1"/>
  <c r="CL20" i="16"/>
  <c r="CK21" i="16"/>
  <c r="CK21" i="17"/>
  <c r="CK40" i="17"/>
  <c r="CL20" i="17"/>
  <c r="CL21" i="16" l="1"/>
  <c r="CL40" i="16"/>
  <c r="CM20" i="16"/>
  <c r="CM20" i="17"/>
  <c r="CL21" i="17"/>
  <c r="CL40" i="17"/>
  <c r="CM21" i="16" l="1"/>
  <c r="CM40" i="16"/>
  <c r="CN20" i="16"/>
  <c r="CN20" i="17"/>
  <c r="CM40" i="17"/>
  <c r="CM21" i="17"/>
  <c r="CN40" i="16" l="1"/>
  <c r="CO20" i="16"/>
  <c r="CN21" i="16"/>
  <c r="CN21" i="17"/>
  <c r="CN40" i="17"/>
  <c r="CO20" i="17"/>
  <c r="CO40" i="16" l="1"/>
  <c r="CO21" i="16"/>
  <c r="CP20" i="16"/>
  <c r="CP20" i="17"/>
  <c r="CO21" i="17"/>
  <c r="CO40" i="17"/>
  <c r="CQ20" i="16" l="1"/>
  <c r="CP40" i="16"/>
  <c r="CP21" i="16"/>
  <c r="CP21" i="17"/>
  <c r="CP40" i="17"/>
  <c r="CQ20" i="17"/>
  <c r="CQ40" i="16" l="1"/>
  <c r="CR20" i="16"/>
  <c r="CQ21" i="16"/>
  <c r="CQ21" i="17"/>
  <c r="CR20" i="17"/>
  <c r="CQ40" i="17"/>
  <c r="CR40" i="16" l="1"/>
  <c r="CS20" i="16"/>
  <c r="CR21" i="16"/>
  <c r="CR40" i="17"/>
  <c r="CR21" i="17"/>
  <c r="CS20" i="17"/>
  <c r="CS40" i="16" l="1"/>
  <c r="CS21" i="16"/>
  <c r="CT20" i="16"/>
  <c r="CS40" i="17"/>
  <c r="CS21" i="17"/>
  <c r="CT20" i="17"/>
  <c r="CT40" i="16" l="1"/>
  <c r="CU20" i="16"/>
  <c r="CT21" i="16"/>
  <c r="CT40" i="17"/>
  <c r="CU20" i="17"/>
  <c r="CT21" i="17"/>
  <c r="CU40" i="16" l="1"/>
  <c r="CV20" i="16"/>
  <c r="CU21" i="16"/>
  <c r="CU40" i="17"/>
  <c r="CU21" i="17"/>
  <c r="CV20" i="17"/>
  <c r="CV40" i="16" l="1"/>
  <c r="CV21" i="16"/>
  <c r="CW20" i="16"/>
  <c r="CV21" i="17"/>
  <c r="CW20" i="17"/>
  <c r="CV40" i="17"/>
  <c r="CW21" i="16" l="1"/>
  <c r="CX20" i="16"/>
  <c r="CW40" i="16"/>
  <c r="CX20" i="17"/>
  <c r="CW40" i="17"/>
  <c r="CW21" i="17"/>
  <c r="CX21" i="16" l="1"/>
  <c r="CY20" i="16"/>
  <c r="CX40" i="16"/>
  <c r="CY20" i="17"/>
  <c r="CX40" i="17"/>
  <c r="CX21" i="17"/>
  <c r="CY21" i="16" l="1"/>
  <c r="CZ20" i="16"/>
  <c r="CY40" i="16"/>
  <c r="CZ20" i="17"/>
  <c r="CY40" i="17"/>
  <c r="CY21" i="17"/>
  <c r="CZ40" i="16" l="1"/>
  <c r="CZ21" i="16"/>
  <c r="DA20" i="16"/>
  <c r="DA20" i="17"/>
  <c r="CZ40" i="17"/>
  <c r="CZ21" i="17"/>
  <c r="DA40" i="16" l="1"/>
  <c r="DB20" i="16"/>
  <c r="DA21" i="16"/>
  <c r="DB20" i="17"/>
  <c r="DA21" i="17"/>
  <c r="DA40" i="17"/>
  <c r="DC20" i="16" l="1"/>
  <c r="DB40" i="16"/>
  <c r="DB21" i="16"/>
  <c r="DC20" i="17"/>
  <c r="DB21" i="17"/>
  <c r="DB40" i="17"/>
  <c r="DD20" i="16" l="1"/>
  <c r="P42" i="16" s="1"/>
  <c r="DC40" i="16"/>
  <c r="DC21" i="16"/>
  <c r="DH33" i="16"/>
  <c r="DM26" i="16"/>
  <c r="DF37" i="16"/>
  <c r="DH24" i="16"/>
  <c r="DH26" i="16"/>
  <c r="DM30" i="16"/>
  <c r="DP30" i="16" s="1"/>
  <c r="DF36" i="16"/>
  <c r="DI36" i="16" s="1"/>
  <c r="DF35" i="16"/>
  <c r="DI35" i="16" s="1"/>
  <c r="DG22" i="16"/>
  <c r="DF24" i="16"/>
  <c r="DF27" i="16"/>
  <c r="DO34" i="16"/>
  <c r="DG26" i="16"/>
  <c r="DM24" i="16"/>
  <c r="DO36" i="16"/>
  <c r="DG33" i="16"/>
  <c r="DG37" i="16"/>
  <c r="DG23" i="16"/>
  <c r="DF38" i="16"/>
  <c r="DI38" i="16" s="1"/>
  <c r="DH29" i="16"/>
  <c r="DH36" i="16"/>
  <c r="DG39" i="16"/>
  <c r="DN35" i="16"/>
  <c r="DG27" i="16"/>
  <c r="DH25" i="16"/>
  <c r="DF30" i="16"/>
  <c r="DH23" i="16"/>
  <c r="DN36" i="16"/>
  <c r="DF22" i="16"/>
  <c r="DG25" i="16"/>
  <c r="DF39" i="16"/>
  <c r="DI39" i="16" s="1"/>
  <c r="DO28" i="16"/>
  <c r="DF26" i="16"/>
  <c r="DI26" i="16" s="1"/>
  <c r="DF23" i="16"/>
  <c r="DG29" i="16"/>
  <c r="DN23" i="16"/>
  <c r="DH38" i="16"/>
  <c r="DG28" i="16"/>
  <c r="DG31" i="16"/>
  <c r="DH27" i="16"/>
  <c r="DH28" i="16"/>
  <c r="DF34" i="16"/>
  <c r="DO31" i="16"/>
  <c r="DG30" i="16"/>
  <c r="DH30" i="16"/>
  <c r="DH37" i="16"/>
  <c r="DF29" i="16"/>
  <c r="DI29" i="16" s="1"/>
  <c r="DN32" i="16"/>
  <c r="DH34" i="16"/>
  <c r="DH32" i="16"/>
  <c r="DG38" i="16"/>
  <c r="DF25" i="16"/>
  <c r="DG36" i="16"/>
  <c r="DH22" i="16"/>
  <c r="DG32" i="16"/>
  <c r="DF31" i="16"/>
  <c r="DI31" i="16" s="1"/>
  <c r="DH35" i="16"/>
  <c r="DO30" i="16"/>
  <c r="DM35" i="16"/>
  <c r="DP35" i="16" s="1"/>
  <c r="DN24" i="16"/>
  <c r="DO22" i="16"/>
  <c r="DO37" i="16"/>
  <c r="DG35" i="16"/>
  <c r="DO23" i="16"/>
  <c r="DO27" i="16"/>
  <c r="DN33" i="16"/>
  <c r="DM33" i="16"/>
  <c r="DP33" i="16" s="1"/>
  <c r="DN25" i="16"/>
  <c r="DO25" i="16"/>
  <c r="DF32" i="16"/>
  <c r="DN22" i="16"/>
  <c r="DN27" i="16"/>
  <c r="DM29" i="16"/>
  <c r="DM39" i="16"/>
  <c r="DN34" i="16"/>
  <c r="DM38" i="16"/>
  <c r="DM36" i="16"/>
  <c r="DP36" i="16" s="1"/>
  <c r="DN39" i="16"/>
  <c r="DM23" i="16"/>
  <c r="DP23" i="16" s="1"/>
  <c r="DF28" i="16"/>
  <c r="DI28" i="16" s="1"/>
  <c r="DN38" i="16"/>
  <c r="DM28" i="16"/>
  <c r="DO24" i="16"/>
  <c r="DO38" i="16"/>
  <c r="DO32" i="16"/>
  <c r="DM25" i="16"/>
  <c r="DN31" i="16"/>
  <c r="DM22" i="16"/>
  <c r="DM32" i="16"/>
  <c r="DP32" i="16" s="1"/>
  <c r="DG34" i="16"/>
  <c r="DH39" i="16"/>
  <c r="DM27" i="16"/>
  <c r="DP27" i="16" s="1"/>
  <c r="DO26" i="16"/>
  <c r="DM31" i="16"/>
  <c r="DH31" i="16"/>
  <c r="DO35" i="16"/>
  <c r="DO39" i="16"/>
  <c r="DM34" i="16"/>
  <c r="DG24" i="16"/>
  <c r="DM37" i="16"/>
  <c r="DP37" i="16" s="1"/>
  <c r="DN29" i="16"/>
  <c r="DF33" i="16"/>
  <c r="DI33" i="16" s="1"/>
  <c r="DN28" i="16"/>
  <c r="DO33" i="16"/>
  <c r="DN26" i="16"/>
  <c r="DN37" i="16"/>
  <c r="DO29" i="16"/>
  <c r="DN30" i="16"/>
  <c r="DC21" i="17"/>
  <c r="DD20" i="17"/>
  <c r="P42" i="17" s="1"/>
  <c r="DC40" i="17"/>
  <c r="DG37" i="17"/>
  <c r="DG35" i="17"/>
  <c r="DG34" i="17"/>
  <c r="DG23" i="17"/>
  <c r="DH36" i="17"/>
  <c r="DF34" i="17"/>
  <c r="DG26" i="17"/>
  <c r="DG31" i="17"/>
  <c r="DF39" i="17"/>
  <c r="DG39" i="17"/>
  <c r="DH33" i="17"/>
  <c r="DH24" i="17"/>
  <c r="DF24" i="17"/>
  <c r="DG29" i="17"/>
  <c r="DG28" i="17"/>
  <c r="DG30" i="17"/>
  <c r="DG27" i="17"/>
  <c r="DM34" i="17"/>
  <c r="DP34" i="17" s="1"/>
  <c r="DH34" i="17"/>
  <c r="DF26" i="17"/>
  <c r="DI26" i="17" s="1"/>
  <c r="DG33" i="17"/>
  <c r="DH31" i="17"/>
  <c r="DF29" i="17"/>
  <c r="DH39" i="17"/>
  <c r="DG24" i="17"/>
  <c r="DF35" i="17"/>
  <c r="DH22" i="17"/>
  <c r="DF36" i="17"/>
  <c r="DI36" i="17" s="1"/>
  <c r="DF28" i="17"/>
  <c r="DI28" i="17" s="1"/>
  <c r="DH23" i="17"/>
  <c r="DG32" i="17"/>
  <c r="DF38" i="17"/>
  <c r="DH25" i="17"/>
  <c r="DF32" i="17"/>
  <c r="DI32" i="17" s="1"/>
  <c r="DF27" i="17"/>
  <c r="DM32" i="17"/>
  <c r="DH29" i="17"/>
  <c r="DF23" i="17"/>
  <c r="DH35" i="17"/>
  <c r="DN39" i="17"/>
  <c r="DN37" i="17"/>
  <c r="DH28" i="17"/>
  <c r="DF37" i="17"/>
  <c r="DH32" i="17"/>
  <c r="DO23" i="17"/>
  <c r="DH26" i="17"/>
  <c r="DF31" i="17"/>
  <c r="DI31" i="17" s="1"/>
  <c r="DN30" i="17"/>
  <c r="DG25" i="17"/>
  <c r="DG38" i="17"/>
  <c r="DN36" i="17"/>
  <c r="DM30" i="17"/>
  <c r="DP30" i="17" s="1"/>
  <c r="DM36" i="17"/>
  <c r="DP36" i="17" s="1"/>
  <c r="DN31" i="17"/>
  <c r="DF30" i="17"/>
  <c r="DM29" i="17"/>
  <c r="DF33" i="17"/>
  <c r="DI33" i="17" s="1"/>
  <c r="DH38" i="17"/>
  <c r="DO31" i="17"/>
  <c r="DM27" i="17"/>
  <c r="DO38" i="17"/>
  <c r="DN28" i="17"/>
  <c r="DM33" i="17"/>
  <c r="DM31" i="17"/>
  <c r="DO26" i="17"/>
  <c r="DM22" i="17"/>
  <c r="DG36" i="17"/>
  <c r="DF22" i="17"/>
  <c r="DH30" i="17"/>
  <c r="DO32" i="17"/>
  <c r="DO34" i="17"/>
  <c r="DO22" i="17"/>
  <c r="DM37" i="17"/>
  <c r="DH27" i="17"/>
  <c r="DG22" i="17"/>
  <c r="DF25" i="17"/>
  <c r="DI25" i="17" s="1"/>
  <c r="DH37" i="17"/>
  <c r="DO24" i="17"/>
  <c r="DN26" i="17"/>
  <c r="DO30" i="17"/>
  <c r="DO39" i="17"/>
  <c r="DM24" i="17"/>
  <c r="DN24" i="17"/>
  <c r="DM28" i="17"/>
  <c r="DN34" i="17"/>
  <c r="DN25" i="17"/>
  <c r="DO25" i="17"/>
  <c r="DM25" i="17"/>
  <c r="DP25" i="17" s="1"/>
  <c r="DM38" i="17"/>
  <c r="DP38" i="17" s="1"/>
  <c r="DO33" i="17"/>
  <c r="DO29" i="17"/>
  <c r="DN29" i="17"/>
  <c r="DO36" i="17"/>
  <c r="DO27" i="17"/>
  <c r="DM39" i="17"/>
  <c r="DN38" i="17"/>
  <c r="DN32" i="17"/>
  <c r="DN23" i="17"/>
  <c r="DN33" i="17"/>
  <c r="DN22" i="17"/>
  <c r="DN27" i="17"/>
  <c r="DN35" i="17"/>
  <c r="DO37" i="17"/>
  <c r="DM23" i="17"/>
  <c r="DM26" i="17"/>
  <c r="DM35" i="17"/>
  <c r="DO35" i="17"/>
  <c r="DO28" i="17"/>
  <c r="DQ33" i="16" l="1"/>
  <c r="DI34" i="16"/>
  <c r="DJ36" i="16"/>
  <c r="DM40" i="16"/>
  <c r="DP22" i="16"/>
  <c r="DQ36" i="16"/>
  <c r="DQ31" i="16"/>
  <c r="DJ38" i="16"/>
  <c r="DP25" i="16"/>
  <c r="DQ25" i="16" s="1"/>
  <c r="DP39" i="16"/>
  <c r="DQ39" i="16" s="1"/>
  <c r="DJ28" i="16"/>
  <c r="DI30" i="16"/>
  <c r="DP24" i="16"/>
  <c r="DP26" i="16"/>
  <c r="DQ26" i="16"/>
  <c r="DJ22" i="16"/>
  <c r="DG40" i="16"/>
  <c r="DJ30" i="16"/>
  <c r="DI22" i="16"/>
  <c r="DF40" i="16"/>
  <c r="DP38" i="16"/>
  <c r="DQ38" i="16" s="1"/>
  <c r="DI25" i="16"/>
  <c r="DJ33" i="16"/>
  <c r="DJ24" i="16"/>
  <c r="DJ35" i="16"/>
  <c r="DJ31" i="16"/>
  <c r="DI37" i="16"/>
  <c r="DJ37" i="16" s="1"/>
  <c r="DP34" i="16"/>
  <c r="DQ34" i="16" s="1"/>
  <c r="DP29" i="16"/>
  <c r="DQ29" i="16" s="1"/>
  <c r="DO40" i="16"/>
  <c r="DJ26" i="16"/>
  <c r="DJ34" i="16"/>
  <c r="DJ25" i="16"/>
  <c r="DQ27" i="16"/>
  <c r="DQ32" i="16"/>
  <c r="DJ27" i="16"/>
  <c r="DN40" i="16"/>
  <c r="DQ22" i="16"/>
  <c r="DJ29" i="16"/>
  <c r="DQ35" i="16"/>
  <c r="DI27" i="16"/>
  <c r="DH40" i="16"/>
  <c r="DQ30" i="16"/>
  <c r="DQ24" i="16"/>
  <c r="DQ23" i="16"/>
  <c r="DQ37" i="16"/>
  <c r="DP31" i="16"/>
  <c r="DP28" i="16"/>
  <c r="DQ28" i="16" s="1"/>
  <c r="DI32" i="16"/>
  <c r="DJ32" i="16" s="1"/>
  <c r="DI23" i="16"/>
  <c r="DJ23" i="16" s="1"/>
  <c r="DJ39" i="16"/>
  <c r="DI24" i="16"/>
  <c r="P43" i="16"/>
  <c r="P62" i="16"/>
  <c r="Q42" i="16"/>
  <c r="AA41" i="16"/>
  <c r="DM40" i="17"/>
  <c r="DP22" i="17"/>
  <c r="DQ22" i="17" s="1"/>
  <c r="DP31" i="17"/>
  <c r="DQ31" i="17" s="1"/>
  <c r="DP33" i="17"/>
  <c r="DJ28" i="17"/>
  <c r="DI35" i="17"/>
  <c r="DJ35" i="17" s="1"/>
  <c r="DP37" i="17"/>
  <c r="DQ37" i="17" s="1"/>
  <c r="DJ25" i="17"/>
  <c r="DP28" i="17"/>
  <c r="DP27" i="17"/>
  <c r="DQ27" i="17" s="1"/>
  <c r="DP32" i="17"/>
  <c r="DQ32" i="17" s="1"/>
  <c r="DI27" i="17"/>
  <c r="DJ27" i="17" s="1"/>
  <c r="DP35" i="17"/>
  <c r="DP24" i="17"/>
  <c r="DQ24" i="17" s="1"/>
  <c r="DP26" i="17"/>
  <c r="DQ26" i="17" s="1"/>
  <c r="DJ33" i="17"/>
  <c r="DI39" i="17"/>
  <c r="DJ39" i="17" s="1"/>
  <c r="DQ35" i="17"/>
  <c r="DN40" i="17"/>
  <c r="DG40" i="17"/>
  <c r="DQ36" i="17"/>
  <c r="DH40" i="17"/>
  <c r="DQ23" i="17"/>
  <c r="DQ25" i="17"/>
  <c r="DI23" i="17"/>
  <c r="DJ23" i="17" s="1"/>
  <c r="DQ34" i="17"/>
  <c r="DI24" i="17"/>
  <c r="DJ24" i="17" s="1"/>
  <c r="DQ38" i="17"/>
  <c r="DO40" i="17"/>
  <c r="DQ30" i="17"/>
  <c r="DP39" i="17"/>
  <c r="DQ39" i="17" s="1"/>
  <c r="DI29" i="17"/>
  <c r="DJ29" i="17" s="1"/>
  <c r="DP23" i="17"/>
  <c r="DI22" i="17"/>
  <c r="DJ22" i="17" s="1"/>
  <c r="DF40" i="17"/>
  <c r="DP29" i="17"/>
  <c r="DQ29" i="17" s="1"/>
  <c r="DI38" i="17"/>
  <c r="DJ31" i="17"/>
  <c r="DJ36" i="17"/>
  <c r="DI30" i="17"/>
  <c r="DJ30" i="17" s="1"/>
  <c r="DI37" i="17"/>
  <c r="DJ37" i="17" s="1"/>
  <c r="DJ32" i="17"/>
  <c r="DJ26" i="17"/>
  <c r="DI34" i="17"/>
  <c r="P62" i="17"/>
  <c r="Q42" i="17"/>
  <c r="P43" i="17"/>
  <c r="AA41" i="17"/>
  <c r="DQ40" i="16" l="1"/>
  <c r="DQ20" i="16" s="1"/>
  <c r="DR20" i="16" s="1"/>
  <c r="R42" i="16"/>
  <c r="Q62" i="16"/>
  <c r="Q43" i="16"/>
  <c r="DJ40" i="16"/>
  <c r="DJ20" i="16" s="1"/>
  <c r="DK20" i="16" s="1"/>
  <c r="BF41" i="16"/>
  <c r="AB41" i="16"/>
  <c r="DQ33" i="17"/>
  <c r="BF41" i="17"/>
  <c r="AB41" i="17"/>
  <c r="Q43" i="17"/>
  <c r="Q62" i="17"/>
  <c r="R42" i="17"/>
  <c r="DQ28" i="17"/>
  <c r="DQ40" i="17" s="1"/>
  <c r="DQ20" i="17" s="1"/>
  <c r="DR20" i="17" s="1"/>
  <c r="DJ38" i="17"/>
  <c r="DJ34" i="17"/>
  <c r="DJ40" i="17" l="1"/>
  <c r="DJ20" i="17" s="1"/>
  <c r="DK20" i="17" s="1"/>
  <c r="DF42" i="16"/>
  <c r="DT29" i="16"/>
  <c r="DW29" i="16" s="1"/>
  <c r="DT34" i="16"/>
  <c r="DV36" i="16"/>
  <c r="DU39" i="16"/>
  <c r="DV28" i="16"/>
  <c r="DU31" i="16"/>
  <c r="DT27" i="16"/>
  <c r="DV26" i="16"/>
  <c r="DT39" i="16"/>
  <c r="DT23" i="16"/>
  <c r="DW23" i="16" s="1"/>
  <c r="DU35" i="16"/>
  <c r="DU33" i="16"/>
  <c r="DT35" i="16"/>
  <c r="DW35" i="16" s="1"/>
  <c r="DV32" i="16"/>
  <c r="DU30" i="16"/>
  <c r="DV30" i="16"/>
  <c r="DU28" i="16"/>
  <c r="DU26" i="16"/>
  <c r="DU29" i="16"/>
  <c r="DT28" i="16"/>
  <c r="DU27" i="16"/>
  <c r="DU25" i="16"/>
  <c r="DU23" i="16"/>
  <c r="DU37" i="16"/>
  <c r="DT38" i="16"/>
  <c r="DW38" i="16" s="1"/>
  <c r="DT24" i="16"/>
  <c r="DV34" i="16"/>
  <c r="DV25" i="16"/>
  <c r="DT31" i="16"/>
  <c r="DW31" i="16" s="1"/>
  <c r="DT32" i="16"/>
  <c r="DV33" i="16"/>
  <c r="DU38" i="16"/>
  <c r="DV22" i="16"/>
  <c r="DT25" i="16"/>
  <c r="DW25" i="16" s="1"/>
  <c r="DU36" i="16"/>
  <c r="DV27" i="16"/>
  <c r="DT37" i="16"/>
  <c r="DW37" i="16" s="1"/>
  <c r="DV23" i="16"/>
  <c r="DT26" i="16"/>
  <c r="DW26" i="16" s="1"/>
  <c r="DV31" i="16"/>
  <c r="DU24" i="16"/>
  <c r="DV37" i="16"/>
  <c r="DT22" i="16"/>
  <c r="DT30" i="16"/>
  <c r="DV38" i="16"/>
  <c r="DT33" i="16"/>
  <c r="DV35" i="16"/>
  <c r="DV29" i="16"/>
  <c r="DU22" i="16"/>
  <c r="DT36" i="16"/>
  <c r="DW36" i="16" s="1"/>
  <c r="DU32" i="16"/>
  <c r="DU34" i="16"/>
  <c r="DV24" i="16"/>
  <c r="DV39" i="16"/>
  <c r="CK41" i="16"/>
  <c r="CL41" i="16" s="1"/>
  <c r="BG41" i="16"/>
  <c r="S42" i="16"/>
  <c r="R62" i="16"/>
  <c r="R43" i="16"/>
  <c r="BG41" i="17"/>
  <c r="CK41" i="17"/>
  <c r="CL41" i="17" s="1"/>
  <c r="DF42" i="17"/>
  <c r="DV37" i="17"/>
  <c r="DU32" i="17"/>
  <c r="DU23" i="17"/>
  <c r="DT24" i="17"/>
  <c r="DU34" i="17"/>
  <c r="DU31" i="17"/>
  <c r="DV29" i="17"/>
  <c r="DT22" i="17"/>
  <c r="DU33" i="17"/>
  <c r="DV24" i="17"/>
  <c r="DV25" i="17"/>
  <c r="DV30" i="17"/>
  <c r="DT23" i="17"/>
  <c r="DU26" i="17"/>
  <c r="DU37" i="17"/>
  <c r="DT31" i="17"/>
  <c r="DU30" i="17"/>
  <c r="DU24" i="17"/>
  <c r="DV27" i="17"/>
  <c r="DV32" i="17"/>
  <c r="DT28" i="17"/>
  <c r="DU29" i="17"/>
  <c r="DT27" i="17"/>
  <c r="DW27" i="17" s="1"/>
  <c r="DT30" i="17"/>
  <c r="DT37" i="17"/>
  <c r="DT36" i="17"/>
  <c r="DV33" i="17"/>
  <c r="DU25" i="17"/>
  <c r="DU36" i="17"/>
  <c r="DV36" i="17"/>
  <c r="DV26" i="17"/>
  <c r="DV38" i="17"/>
  <c r="DT38" i="17"/>
  <c r="DU27" i="17"/>
  <c r="DT33" i="17"/>
  <c r="DW33" i="17" s="1"/>
  <c r="DT26" i="17"/>
  <c r="DU38" i="17"/>
  <c r="DT35" i="17"/>
  <c r="DU35" i="17"/>
  <c r="DT32" i="17"/>
  <c r="DU39" i="17"/>
  <c r="DV22" i="17"/>
  <c r="DV31" i="17"/>
  <c r="DT34" i="17"/>
  <c r="DW34" i="17" s="1"/>
  <c r="DT29" i="17"/>
  <c r="DV34" i="17"/>
  <c r="DU22" i="17"/>
  <c r="DV28" i="17"/>
  <c r="DV39" i="17"/>
  <c r="DU28" i="17"/>
  <c r="DT25" i="17"/>
  <c r="DV35" i="17"/>
  <c r="DT39" i="17"/>
  <c r="DV23" i="17"/>
  <c r="R43" i="17"/>
  <c r="S42" i="17"/>
  <c r="R62" i="17"/>
  <c r="DW37" i="17" l="1"/>
  <c r="DW23" i="17"/>
  <c r="DX23" i="17" s="1"/>
  <c r="DW39" i="17"/>
  <c r="DX39" i="17" s="1"/>
  <c r="DW31" i="17"/>
  <c r="DX31" i="17" s="1"/>
  <c r="DW35" i="17"/>
  <c r="DW36" i="17"/>
  <c r="DW30" i="17"/>
  <c r="DX36" i="16"/>
  <c r="DX23" i="16"/>
  <c r="DX35" i="16"/>
  <c r="DX32" i="16"/>
  <c r="DW34" i="16"/>
  <c r="DW33" i="16"/>
  <c r="DX33" i="16" s="1"/>
  <c r="DX25" i="16"/>
  <c r="T42" i="16"/>
  <c r="S43" i="16"/>
  <c r="S62" i="16"/>
  <c r="DV40" i="16"/>
  <c r="DW39" i="16"/>
  <c r="DX39" i="16" s="1"/>
  <c r="DX28" i="16"/>
  <c r="DW24" i="16"/>
  <c r="DW30" i="16"/>
  <c r="DX30" i="16" s="1"/>
  <c r="DT42" i="16"/>
  <c r="DX29" i="16"/>
  <c r="DW27" i="16"/>
  <c r="DX27" i="16" s="1"/>
  <c r="DX24" i="16"/>
  <c r="DX34" i="16"/>
  <c r="DU40" i="16"/>
  <c r="DX37" i="16"/>
  <c r="DM42" i="16"/>
  <c r="DX38" i="16"/>
  <c r="DW28" i="16"/>
  <c r="DT40" i="16"/>
  <c r="DW22" i="16"/>
  <c r="DX22" i="16" s="1"/>
  <c r="DW32" i="16"/>
  <c r="DX26" i="16"/>
  <c r="DX31" i="16"/>
  <c r="DW26" i="17"/>
  <c r="DX26" i="17" s="1"/>
  <c r="DU40" i="17"/>
  <c r="DX27" i="17"/>
  <c r="DW38" i="17"/>
  <c r="DX33" i="17"/>
  <c r="DV40" i="17"/>
  <c r="DX36" i="17"/>
  <c r="DX30" i="17"/>
  <c r="DX34" i="17"/>
  <c r="DT42" i="17"/>
  <c r="DM42" i="17"/>
  <c r="DX38" i="17"/>
  <c r="DW29" i="17"/>
  <c r="DW28" i="17"/>
  <c r="DX28" i="17" s="1"/>
  <c r="S62" i="17"/>
  <c r="T42" i="17"/>
  <c r="S43" i="17"/>
  <c r="DT40" i="17"/>
  <c r="DW22" i="17"/>
  <c r="DX22" i="17" s="1"/>
  <c r="DW32" i="17"/>
  <c r="DW24" i="17"/>
  <c r="DX24" i="17" s="1"/>
  <c r="DW25" i="17"/>
  <c r="DX25" i="17" s="1"/>
  <c r="DX35" i="17"/>
  <c r="DX37" i="17"/>
  <c r="DX40" i="16" l="1"/>
  <c r="DX20" i="16" s="1"/>
  <c r="DY20" i="16" s="1"/>
  <c r="T43" i="16"/>
  <c r="U42" i="16"/>
  <c r="T62" i="16"/>
  <c r="U42" i="17"/>
  <c r="T62" i="17"/>
  <c r="T43" i="17"/>
  <c r="DX29" i="17"/>
  <c r="DX32" i="17"/>
  <c r="DX40" i="17" s="1"/>
  <c r="DX20" i="17" s="1"/>
  <c r="DY20" i="17" s="1"/>
  <c r="V42" i="16" l="1"/>
  <c r="U43" i="16"/>
  <c r="U62" i="16"/>
  <c r="U62" i="17"/>
  <c r="U43" i="17"/>
  <c r="V42" i="17"/>
  <c r="V62" i="16" l="1"/>
  <c r="W42" i="16"/>
  <c r="V43" i="16"/>
  <c r="V62" i="17"/>
  <c r="V43" i="17"/>
  <c r="W42" i="17"/>
  <c r="W62" i="16" l="1"/>
  <c r="X42" i="16"/>
  <c r="W43" i="16"/>
  <c r="X42" i="17"/>
  <c r="W62" i="17"/>
  <c r="W43" i="17"/>
  <c r="X43" i="16" l="1"/>
  <c r="Y42" i="16"/>
  <c r="X62" i="16"/>
  <c r="X62" i="17"/>
  <c r="X43" i="17"/>
  <c r="Y42" i="17"/>
  <c r="Y43" i="16" l="1"/>
  <c r="Z42" i="16"/>
  <c r="Y62" i="16"/>
  <c r="Y62" i="17"/>
  <c r="Z42" i="17"/>
  <c r="Y43" i="17"/>
  <c r="Z62" i="16" l="1"/>
  <c r="AA42" i="16"/>
  <c r="Z43" i="16"/>
  <c r="Z62" i="17"/>
  <c r="Z43" i="17"/>
  <c r="AA42" i="17"/>
  <c r="AB42" i="16" l="1"/>
  <c r="AA62" i="16"/>
  <c r="AA43" i="16"/>
  <c r="AA62" i="17"/>
  <c r="AB42" i="17"/>
  <c r="AA43" i="17"/>
  <c r="AB43" i="16" l="1"/>
  <c r="AC42" i="16"/>
  <c r="AB62" i="16"/>
  <c r="AB62" i="17"/>
  <c r="AB43" i="17"/>
  <c r="AC42" i="17"/>
  <c r="AD42" i="16" l="1"/>
  <c r="AC43" i="16"/>
  <c r="AC62" i="16"/>
  <c r="AC43" i="17"/>
  <c r="AC62" i="17"/>
  <c r="AD42" i="17"/>
  <c r="AE42" i="16" l="1"/>
  <c r="AD62" i="16"/>
  <c r="AD43" i="16"/>
  <c r="AD43" i="17"/>
  <c r="AD62" i="17"/>
  <c r="AE42" i="17"/>
  <c r="AE43" i="16" l="1"/>
  <c r="AE62" i="16"/>
  <c r="AF42" i="16"/>
  <c r="AE43" i="17"/>
  <c r="AE62" i="17"/>
  <c r="AF42" i="17"/>
  <c r="AF43" i="16" l="1"/>
  <c r="AF62" i="16"/>
  <c r="AG42" i="16"/>
  <c r="AF62" i="17"/>
  <c r="AF43" i="17"/>
  <c r="AG42" i="17"/>
  <c r="AG62" i="16" l="1"/>
  <c r="AH42" i="16"/>
  <c r="AG43" i="16"/>
  <c r="AH42" i="17"/>
  <c r="AG62" i="17"/>
  <c r="AG43" i="17"/>
  <c r="AH62" i="16" l="1"/>
  <c r="AI42" i="16"/>
  <c r="AH43" i="16"/>
  <c r="AH62" i="17"/>
  <c r="AI42" i="17"/>
  <c r="AH43" i="17"/>
  <c r="AI62" i="16" l="1"/>
  <c r="AI43" i="16"/>
  <c r="AJ42" i="16"/>
  <c r="AJ42" i="17"/>
  <c r="AI62" i="17"/>
  <c r="AI43" i="17"/>
  <c r="AJ43" i="16" l="1"/>
  <c r="AK42" i="16"/>
  <c r="AJ62" i="16"/>
  <c r="AJ62" i="17"/>
  <c r="AK42" i="17"/>
  <c r="AJ43" i="17"/>
  <c r="AK43" i="16" l="1"/>
  <c r="AL42" i="16"/>
  <c r="AK62" i="16"/>
  <c r="AL42" i="17"/>
  <c r="AK43" i="17"/>
  <c r="AK62" i="17"/>
  <c r="AL43" i="16" l="1"/>
  <c r="AL62" i="16"/>
  <c r="AM42" i="16"/>
  <c r="AL62" i="17"/>
  <c r="AM42" i="17"/>
  <c r="AL43" i="17"/>
  <c r="AM43" i="16" l="1"/>
  <c r="AN42" i="16"/>
  <c r="AM62" i="16"/>
  <c r="AM62" i="17"/>
  <c r="AN42" i="17"/>
  <c r="AM43" i="17"/>
  <c r="AN43" i="16" l="1"/>
  <c r="AO42" i="16"/>
  <c r="AN62" i="16"/>
  <c r="AN62" i="17"/>
  <c r="AO42" i="17"/>
  <c r="AN43" i="17"/>
  <c r="AP42" i="16" l="1"/>
  <c r="AO62" i="16"/>
  <c r="AO43" i="16"/>
  <c r="AO62" i="17"/>
  <c r="AO43" i="17"/>
  <c r="AP42" i="17"/>
  <c r="AQ42" i="16" l="1"/>
  <c r="AP62" i="16"/>
  <c r="AP43" i="16"/>
  <c r="AP43" i="17"/>
  <c r="AP62" i="17"/>
  <c r="AQ42" i="17"/>
  <c r="AQ62" i="16" l="1"/>
  <c r="AR42" i="16"/>
  <c r="AQ43" i="16"/>
  <c r="AQ43" i="17"/>
  <c r="AQ62" i="17"/>
  <c r="AR42" i="17"/>
  <c r="AR43" i="16" l="1"/>
  <c r="AR62" i="16"/>
  <c r="AS42" i="16"/>
  <c r="AR43" i="17"/>
  <c r="AR62" i="17"/>
  <c r="AS42" i="17"/>
  <c r="AS43" i="16" l="1"/>
  <c r="AS62" i="16"/>
  <c r="AT42" i="16"/>
  <c r="AS43" i="17"/>
  <c r="AS62" i="17"/>
  <c r="AT42" i="17"/>
  <c r="AT62" i="16" l="1"/>
  <c r="AT43" i="16"/>
  <c r="AU42" i="16"/>
  <c r="AT43" i="17"/>
  <c r="AU42" i="17"/>
  <c r="AT62" i="17"/>
  <c r="AU62" i="16" l="1"/>
  <c r="AU43" i="16"/>
  <c r="AV42" i="16"/>
  <c r="AV42" i="17"/>
  <c r="AU43" i="17"/>
  <c r="AU62" i="17"/>
  <c r="AV43" i="16" l="1"/>
  <c r="AV62" i="16"/>
  <c r="AW42" i="16"/>
  <c r="AV43" i="17"/>
  <c r="AV62" i="17"/>
  <c r="AW42" i="17"/>
  <c r="AW43" i="16" l="1"/>
  <c r="AX42" i="16"/>
  <c r="AW62" i="16"/>
  <c r="AX42" i="17"/>
  <c r="AW43" i="17"/>
  <c r="AW62" i="17"/>
  <c r="AX62" i="16" l="1"/>
  <c r="AY42" i="16"/>
  <c r="AX43" i="16"/>
  <c r="AX62" i="17"/>
  <c r="AX43" i="17"/>
  <c r="AY42" i="17"/>
  <c r="AY62" i="16" l="1"/>
  <c r="AY43" i="16"/>
  <c r="AZ42" i="16"/>
  <c r="AZ42" i="17"/>
  <c r="AY62" i="17"/>
  <c r="AY43" i="17"/>
  <c r="BA42" i="16" l="1"/>
  <c r="AZ43" i="16"/>
  <c r="AZ62" i="16"/>
  <c r="AZ62" i="17"/>
  <c r="BA42" i="17"/>
  <c r="AZ43" i="17"/>
  <c r="BB42" i="16" l="1"/>
  <c r="BA43" i="16"/>
  <c r="BA62" i="16"/>
  <c r="BB42" i="17"/>
  <c r="BA62" i="17"/>
  <c r="BA43" i="17"/>
  <c r="BC42" i="16" l="1"/>
  <c r="BB62" i="16"/>
  <c r="BB43" i="16"/>
  <c r="BB43" i="17"/>
  <c r="BB62" i="17"/>
  <c r="BC42" i="17"/>
  <c r="BC43" i="16" l="1"/>
  <c r="BD42" i="16"/>
  <c r="BC62" i="16"/>
  <c r="BC62" i="17"/>
  <c r="BC43" i="17"/>
  <c r="BD42" i="17"/>
  <c r="BD43" i="16" l="1"/>
  <c r="BE42" i="16"/>
  <c r="BD62" i="16"/>
  <c r="BD62" i="17"/>
  <c r="BE42" i="17"/>
  <c r="BD43" i="17"/>
  <c r="BE43" i="16" l="1"/>
  <c r="BF42" i="16"/>
  <c r="BE62" i="16"/>
  <c r="BE43" i="17"/>
  <c r="BF42" i="17"/>
  <c r="BE62" i="17"/>
  <c r="BF62" i="16" l="1"/>
  <c r="BF43" i="16"/>
  <c r="BG42" i="16"/>
  <c r="BF62" i="17"/>
  <c r="BG42" i="17"/>
  <c r="BF43" i="17"/>
  <c r="BG62" i="16" l="1"/>
  <c r="BH42" i="16"/>
  <c r="BG43" i="16"/>
  <c r="BH42" i="17"/>
  <c r="BG43" i="17"/>
  <c r="BG62" i="17"/>
  <c r="BH43" i="16" l="1"/>
  <c r="BI42" i="16"/>
  <c r="BH62" i="16"/>
  <c r="BH62" i="17"/>
  <c r="BI42" i="17"/>
  <c r="BH43" i="17"/>
  <c r="BI43" i="16" l="1"/>
  <c r="BJ42" i="16"/>
  <c r="BI62" i="16"/>
  <c r="BI43" i="17"/>
  <c r="BI62" i="17"/>
  <c r="BJ42" i="17"/>
  <c r="BJ43" i="16" l="1"/>
  <c r="BK42" i="16"/>
  <c r="BJ62" i="16"/>
  <c r="BJ62" i="17"/>
  <c r="BK42" i="17"/>
  <c r="BJ43" i="17"/>
  <c r="BK62" i="16" l="1"/>
  <c r="BL42" i="16"/>
  <c r="BK43" i="16"/>
  <c r="BK62" i="17"/>
  <c r="BK43" i="17"/>
  <c r="BL42" i="17"/>
  <c r="BL43" i="16" l="1"/>
  <c r="BL62" i="16"/>
  <c r="BM42" i="16"/>
  <c r="BL62" i="17"/>
  <c r="BM42" i="17"/>
  <c r="BL43" i="17"/>
  <c r="BN42" i="16" l="1"/>
  <c r="BM62" i="16"/>
  <c r="BM43" i="16"/>
  <c r="BN42" i="17"/>
  <c r="BM62" i="17"/>
  <c r="BM43" i="17"/>
  <c r="BO42" i="16" l="1"/>
  <c r="BN62" i="16"/>
  <c r="BN43" i="16"/>
  <c r="BN43" i="17"/>
  <c r="BO42" i="17"/>
  <c r="BN62" i="17"/>
  <c r="BP42" i="16" l="1"/>
  <c r="BO62" i="16"/>
  <c r="BO43" i="16"/>
  <c r="BO43" i="17"/>
  <c r="BO62" i="17"/>
  <c r="BP42" i="17"/>
  <c r="BP43" i="16" l="1"/>
  <c r="BP62" i="16"/>
  <c r="BQ42" i="16"/>
  <c r="BP62" i="17"/>
  <c r="BP43" i="17"/>
  <c r="BQ42" i="17"/>
  <c r="BR42" i="16" l="1"/>
  <c r="BQ62" i="16"/>
  <c r="BQ43" i="16"/>
  <c r="BQ62" i="17"/>
  <c r="BQ43" i="17"/>
  <c r="BR42" i="17"/>
  <c r="BR62" i="16" l="1"/>
  <c r="BS42" i="16"/>
  <c r="BR43" i="16"/>
  <c r="BR62" i="17"/>
  <c r="BR43" i="17"/>
  <c r="BS42" i="17"/>
  <c r="BS62" i="16" l="1"/>
  <c r="BS43" i="16"/>
  <c r="BT42" i="16"/>
  <c r="BT42" i="17"/>
  <c r="BS43" i="17"/>
  <c r="BS62" i="17"/>
  <c r="BT43" i="16" l="1"/>
  <c r="BT62" i="16"/>
  <c r="BU42" i="16"/>
  <c r="BT62" i="17"/>
  <c r="BT43" i="17"/>
  <c r="BU42" i="17"/>
  <c r="BU43" i="16" l="1"/>
  <c r="BV42" i="16"/>
  <c r="BU62" i="16"/>
  <c r="BU62" i="17"/>
  <c r="BU43" i="17"/>
  <c r="BV42" i="17"/>
  <c r="BV43" i="16" l="1"/>
  <c r="BW42" i="16"/>
  <c r="BV62" i="16"/>
  <c r="BV62" i="17"/>
  <c r="BV43" i="17"/>
  <c r="BW42" i="17"/>
  <c r="BW43" i="16" l="1"/>
  <c r="BX42" i="16"/>
  <c r="BW62" i="16"/>
  <c r="BX42" i="17"/>
  <c r="BW43" i="17"/>
  <c r="BW62" i="17"/>
  <c r="BX43" i="16" l="1"/>
  <c r="BY42" i="16"/>
  <c r="BX62" i="16"/>
  <c r="BX62" i="17"/>
  <c r="BX43" i="17"/>
  <c r="BY42" i="17"/>
  <c r="BZ42" i="16" l="1"/>
  <c r="BY43" i="16"/>
  <c r="BY62" i="16"/>
  <c r="BZ42" i="17"/>
  <c r="BY62" i="17"/>
  <c r="BY43" i="17"/>
  <c r="CA42" i="16" l="1"/>
  <c r="BZ62" i="16"/>
  <c r="BZ43" i="16"/>
  <c r="BZ43" i="17"/>
  <c r="CA42" i="17"/>
  <c r="BZ62" i="17"/>
  <c r="CA43" i="16" l="1"/>
  <c r="CA62" i="16"/>
  <c r="CB42" i="16"/>
  <c r="CB42" i="17"/>
  <c r="CA62" i="17"/>
  <c r="CA43" i="17"/>
  <c r="CB43" i="16" l="1"/>
  <c r="CB62" i="16"/>
  <c r="CC42" i="16"/>
  <c r="CC42" i="17"/>
  <c r="CB62" i="17"/>
  <c r="CB43" i="17"/>
  <c r="CC62" i="16" l="1"/>
  <c r="CD42" i="16"/>
  <c r="CC43" i="16"/>
  <c r="CC43" i="17"/>
  <c r="CD42" i="17"/>
  <c r="CC62" i="17"/>
  <c r="CD62" i="16" l="1"/>
  <c r="CE42" i="16"/>
  <c r="CD43" i="16"/>
  <c r="CD62" i="17"/>
  <c r="CE42" i="17"/>
  <c r="CD43" i="17"/>
  <c r="CE62" i="16" l="1"/>
  <c r="CF42" i="16"/>
  <c r="CE43" i="16"/>
  <c r="CF42" i="17"/>
  <c r="CE43" i="17"/>
  <c r="CE62" i="17"/>
  <c r="CF43" i="16" l="1"/>
  <c r="CG42" i="16"/>
  <c r="CF62" i="16"/>
  <c r="CF62" i="17"/>
  <c r="CG42" i="17"/>
  <c r="CF43" i="17"/>
  <c r="CG43" i="16" l="1"/>
  <c r="CH42" i="16"/>
  <c r="CG62" i="16"/>
  <c r="CG62" i="17"/>
  <c r="CG43" i="17"/>
  <c r="CH42" i="17"/>
  <c r="CH62" i="16" l="1"/>
  <c r="CI42" i="16"/>
  <c r="CH43" i="16"/>
  <c r="CH62" i="17"/>
  <c r="CH43" i="17"/>
  <c r="CI42" i="17"/>
  <c r="CI62" i="16" l="1"/>
  <c r="CI43" i="16"/>
  <c r="CJ42" i="16"/>
  <c r="CI62" i="17"/>
  <c r="CI43" i="17"/>
  <c r="CJ42" i="17"/>
  <c r="CJ62" i="16" l="1"/>
  <c r="CJ43" i="16"/>
  <c r="CK42" i="16"/>
  <c r="CJ62" i="17"/>
  <c r="CJ43" i="17"/>
  <c r="CK42" i="17"/>
  <c r="CL42" i="16" l="1"/>
  <c r="CK62" i="16"/>
  <c r="CK43" i="16"/>
  <c r="CK43" i="17"/>
  <c r="CK62" i="17"/>
  <c r="CL42" i="17"/>
  <c r="CM42" i="16" l="1"/>
  <c r="CL62" i="16"/>
  <c r="CL43" i="16"/>
  <c r="CL43" i="17"/>
  <c r="CM42" i="17"/>
  <c r="CL62" i="17"/>
  <c r="CM43" i="16" l="1"/>
  <c r="CM62" i="16"/>
  <c r="CN42" i="16"/>
  <c r="CM62" i="17"/>
  <c r="CN42" i="17"/>
  <c r="CM43" i="17"/>
  <c r="CN43" i="16" l="1"/>
  <c r="CN62" i="16"/>
  <c r="CO42" i="16"/>
  <c r="CO42" i="17"/>
  <c r="CN43" i="17"/>
  <c r="CN62" i="17"/>
  <c r="CO43" i="16" l="1"/>
  <c r="CO62" i="16"/>
  <c r="CP42" i="16"/>
  <c r="CP42" i="17"/>
  <c r="CO43" i="17"/>
  <c r="CO62" i="17"/>
  <c r="CP62" i="16" l="1"/>
  <c r="CP43" i="16"/>
  <c r="CQ42" i="16"/>
  <c r="CP43" i="17"/>
  <c r="CP62" i="17"/>
  <c r="CQ42" i="17"/>
  <c r="CQ62" i="16" l="1"/>
  <c r="CQ43" i="16"/>
  <c r="CR42" i="16"/>
  <c r="CR42" i="17"/>
  <c r="CQ62" i="17"/>
  <c r="CQ43" i="17"/>
  <c r="CR43" i="16" l="1"/>
  <c r="CR62" i="16"/>
  <c r="CS42" i="16"/>
  <c r="CR43" i="17"/>
  <c r="CR62" i="17"/>
  <c r="CS42" i="17"/>
  <c r="CS43" i="16" l="1"/>
  <c r="CT42" i="16"/>
  <c r="CS62" i="16"/>
  <c r="CS62" i="17"/>
  <c r="CT42" i="17"/>
  <c r="CS43" i="17"/>
  <c r="CT62" i="16" l="1"/>
  <c r="CU42" i="16"/>
  <c r="CT43" i="16"/>
  <c r="CT62" i="17"/>
  <c r="CT43" i="17"/>
  <c r="CU42" i="17"/>
  <c r="CU43" i="16" l="1"/>
  <c r="CV42" i="16"/>
  <c r="CU62" i="16"/>
  <c r="CU62" i="17"/>
  <c r="CV42" i="17"/>
  <c r="CU43" i="17"/>
  <c r="CW42" i="16" l="1"/>
  <c r="CV62" i="16"/>
  <c r="CV43" i="16"/>
  <c r="CV62" i="17"/>
  <c r="CW42" i="17"/>
  <c r="CV43" i="17"/>
  <c r="CX42" i="16" l="1"/>
  <c r="CW62" i="16"/>
  <c r="CW43" i="16"/>
  <c r="CX42" i="17"/>
  <c r="CW43" i="17"/>
  <c r="CW62" i="17"/>
  <c r="CY42" i="16" l="1"/>
  <c r="CX62" i="16"/>
  <c r="CX43" i="16"/>
  <c r="CX43" i="17"/>
  <c r="CY42" i="17"/>
  <c r="CX62" i="17"/>
  <c r="CZ42" i="16" l="1"/>
  <c r="CY62" i="16"/>
  <c r="CY43" i="16"/>
  <c r="CZ42" i="17"/>
  <c r="CY43" i="17"/>
  <c r="CY62" i="17"/>
  <c r="CZ43" i="16" l="1"/>
  <c r="DA42" i="16"/>
  <c r="CZ62" i="16"/>
  <c r="CZ43" i="17"/>
  <c r="DA42" i="17"/>
  <c r="CZ62" i="17"/>
  <c r="DA62" i="16" l="1"/>
  <c r="DB42" i="16"/>
  <c r="DA43" i="16"/>
  <c r="DB42" i="17"/>
  <c r="DA43" i="17"/>
  <c r="DA62" i="17"/>
  <c r="DB62" i="16" l="1"/>
  <c r="DB43" i="16"/>
  <c r="DC42" i="16"/>
  <c r="DB43" i="17"/>
  <c r="DB62" i="17"/>
  <c r="DC42" i="17"/>
  <c r="DC62" i="16" l="1"/>
  <c r="DC43" i="16"/>
  <c r="DD42" i="16"/>
  <c r="DH55" i="16"/>
  <c r="DH53" i="16"/>
  <c r="DH60" i="16"/>
  <c r="DH61" i="16"/>
  <c r="DH49" i="16"/>
  <c r="DG51" i="16"/>
  <c r="DF51" i="16"/>
  <c r="DI51" i="16" s="1"/>
  <c r="DF58" i="16"/>
  <c r="DI58" i="16" s="1"/>
  <c r="DG48" i="16"/>
  <c r="DG45" i="16"/>
  <c r="DG44" i="16"/>
  <c r="DG56" i="16"/>
  <c r="DF57" i="16"/>
  <c r="DG50" i="16"/>
  <c r="DH56" i="16"/>
  <c r="DH44" i="16"/>
  <c r="DH50" i="16"/>
  <c r="DF60" i="16"/>
  <c r="DI60" i="16" s="1"/>
  <c r="DG54" i="16"/>
  <c r="DG52" i="16"/>
  <c r="DG49" i="16"/>
  <c r="DF59" i="16"/>
  <c r="DG53" i="16"/>
  <c r="DF55" i="16"/>
  <c r="DI55" i="16" s="1"/>
  <c r="DG46" i="16"/>
  <c r="DF48" i="16"/>
  <c r="DF49" i="16"/>
  <c r="DF56" i="16"/>
  <c r="DH46" i="16"/>
  <c r="DF45" i="16"/>
  <c r="DI45" i="16" s="1"/>
  <c r="DG58" i="16"/>
  <c r="DH59" i="16"/>
  <c r="DH47" i="16"/>
  <c r="DH51" i="16"/>
  <c r="DG61" i="16"/>
  <c r="DF47" i="16"/>
  <c r="DI47" i="16" s="1"/>
  <c r="DG60" i="16"/>
  <c r="DH52" i="16"/>
  <c r="DG47" i="16"/>
  <c r="DF52" i="16"/>
  <c r="DG57" i="16"/>
  <c r="DF61" i="16"/>
  <c r="DI61" i="16" s="1"/>
  <c r="DF54" i="16"/>
  <c r="DI54" i="16" s="1"/>
  <c r="DF44" i="16"/>
  <c r="DH54" i="16"/>
  <c r="DH58" i="16"/>
  <c r="DF53" i="16"/>
  <c r="DI53" i="16" s="1"/>
  <c r="DH57" i="16"/>
  <c r="DF46" i="16"/>
  <c r="DI46" i="16" s="1"/>
  <c r="DG59" i="16"/>
  <c r="DH48" i="16"/>
  <c r="DF50" i="16"/>
  <c r="DI50" i="16" s="1"/>
  <c r="DG55" i="16"/>
  <c r="DH45" i="16"/>
  <c r="DO45" i="16"/>
  <c r="DN55" i="16"/>
  <c r="DM52" i="16"/>
  <c r="DP52" i="16" s="1"/>
  <c r="DV56" i="16"/>
  <c r="DO49" i="16"/>
  <c r="DT59" i="16"/>
  <c r="DW59" i="16" s="1"/>
  <c r="DM48" i="16"/>
  <c r="DU57" i="16"/>
  <c r="DO52" i="16"/>
  <c r="DM46" i="16"/>
  <c r="DN45" i="16"/>
  <c r="DN51" i="16"/>
  <c r="DV58" i="16"/>
  <c r="DU59" i="16"/>
  <c r="DN60" i="16"/>
  <c r="DT58" i="16"/>
  <c r="DN48" i="16"/>
  <c r="DU46" i="16"/>
  <c r="DO55" i="16"/>
  <c r="DU56" i="16"/>
  <c r="DM57" i="16"/>
  <c r="DT53" i="16"/>
  <c r="DW53" i="16" s="1"/>
  <c r="DO59" i="16"/>
  <c r="DU54" i="16"/>
  <c r="DM47" i="16"/>
  <c r="DP47" i="16" s="1"/>
  <c r="DO56" i="16"/>
  <c r="DT57" i="16"/>
  <c r="DW57" i="16" s="1"/>
  <c r="DV52" i="16"/>
  <c r="DM44" i="16"/>
  <c r="DU60" i="16"/>
  <c r="DN44" i="16"/>
  <c r="DM60" i="16"/>
  <c r="DT47" i="16"/>
  <c r="DT49" i="16"/>
  <c r="DW49" i="16" s="1"/>
  <c r="DN49" i="16"/>
  <c r="DU44" i="16"/>
  <c r="DT51" i="16"/>
  <c r="DN50" i="16"/>
  <c r="DO48" i="16"/>
  <c r="DU53" i="16"/>
  <c r="DV47" i="16"/>
  <c r="DO61" i="16"/>
  <c r="DV49" i="16"/>
  <c r="DV60" i="16"/>
  <c r="DV46" i="16"/>
  <c r="DT56" i="16"/>
  <c r="DW56" i="16" s="1"/>
  <c r="DT60" i="16"/>
  <c r="DO46" i="16"/>
  <c r="DO57" i="16"/>
  <c r="DU58" i="16"/>
  <c r="DO58" i="16"/>
  <c r="DN58" i="16"/>
  <c r="DN57" i="16"/>
  <c r="DU55" i="16"/>
  <c r="DM53" i="16"/>
  <c r="DM51" i="16"/>
  <c r="DO53" i="16"/>
  <c r="DN56" i="16"/>
  <c r="DV45" i="16"/>
  <c r="DT55" i="16"/>
  <c r="DM58" i="16"/>
  <c r="DP58" i="16" s="1"/>
  <c r="DN61" i="16"/>
  <c r="DU51" i="16"/>
  <c r="DV53" i="16"/>
  <c r="DO44" i="16"/>
  <c r="DU52" i="16"/>
  <c r="DU49" i="16"/>
  <c r="DO54" i="16"/>
  <c r="DN52" i="16"/>
  <c r="DT61" i="16"/>
  <c r="DU48" i="16"/>
  <c r="DM45" i="16"/>
  <c r="DP45" i="16" s="1"/>
  <c r="DU45" i="16"/>
  <c r="DO47" i="16"/>
  <c r="DV59" i="16"/>
  <c r="DU50" i="16"/>
  <c r="DV50" i="16"/>
  <c r="DV51" i="16"/>
  <c r="DV61" i="16"/>
  <c r="DM61" i="16"/>
  <c r="DT52" i="16"/>
  <c r="DN46" i="16"/>
  <c r="DN53" i="16"/>
  <c r="DV55" i="16"/>
  <c r="DM56" i="16"/>
  <c r="DP56" i="16" s="1"/>
  <c r="DT45" i="16"/>
  <c r="DW45" i="16" s="1"/>
  <c r="DV54" i="16"/>
  <c r="DT44" i="16"/>
  <c r="DT50" i="16"/>
  <c r="DW50" i="16" s="1"/>
  <c r="DT48" i="16"/>
  <c r="DW48" i="16" s="1"/>
  <c r="DV44" i="16"/>
  <c r="DU47" i="16"/>
  <c r="DO60" i="16"/>
  <c r="DM59" i="16"/>
  <c r="DO50" i="16"/>
  <c r="DM50" i="16"/>
  <c r="DT54" i="16"/>
  <c r="DW54" i="16" s="1"/>
  <c r="DU61" i="16"/>
  <c r="DM49" i="16"/>
  <c r="DP49" i="16" s="1"/>
  <c r="DM54" i="16"/>
  <c r="DP54" i="16" s="1"/>
  <c r="DT46" i="16"/>
  <c r="DM55" i="16"/>
  <c r="DP55" i="16" s="1"/>
  <c r="DV48" i="16"/>
  <c r="DN54" i="16"/>
  <c r="DN47" i="16"/>
  <c r="DV57" i="16"/>
  <c r="DN59" i="16"/>
  <c r="DO51" i="16"/>
  <c r="DD42" i="17"/>
  <c r="P82" i="17" s="1"/>
  <c r="DC43" i="17"/>
  <c r="DC62" i="17"/>
  <c r="DH59" i="17"/>
  <c r="DG57" i="17"/>
  <c r="DH44" i="17"/>
  <c r="DF48" i="17"/>
  <c r="DF46" i="17"/>
  <c r="DM48" i="17"/>
  <c r="DF52" i="17"/>
  <c r="DG55" i="17"/>
  <c r="DF51" i="17"/>
  <c r="DH47" i="17"/>
  <c r="DG58" i="17"/>
  <c r="DG46" i="17"/>
  <c r="DG44" i="17"/>
  <c r="DG52" i="17"/>
  <c r="DF59" i="17"/>
  <c r="DI59" i="17" s="1"/>
  <c r="DH57" i="17"/>
  <c r="DG54" i="17"/>
  <c r="DF58" i="17"/>
  <c r="DH60" i="17"/>
  <c r="DG50" i="17"/>
  <c r="DH58" i="17"/>
  <c r="DH48" i="17"/>
  <c r="DH54" i="17"/>
  <c r="DH50" i="17"/>
  <c r="DH53" i="17"/>
  <c r="DG59" i="17"/>
  <c r="DF55" i="17"/>
  <c r="DH56" i="17"/>
  <c r="DO47" i="17"/>
  <c r="DN49" i="17"/>
  <c r="DM45" i="17"/>
  <c r="DN54" i="17"/>
  <c r="DO56" i="17"/>
  <c r="DM59" i="17"/>
  <c r="DM55" i="17"/>
  <c r="DO54" i="17"/>
  <c r="DN45" i="17"/>
  <c r="DF50" i="17"/>
  <c r="DM53" i="17"/>
  <c r="DP53" i="17" s="1"/>
  <c r="DM56" i="17"/>
  <c r="DF57" i="17"/>
  <c r="DH51" i="17"/>
  <c r="DN55" i="17"/>
  <c r="DO53" i="17"/>
  <c r="DO59" i="17"/>
  <c r="DH45" i="17"/>
  <c r="DM44" i="17"/>
  <c r="DM60" i="17"/>
  <c r="DN53" i="17"/>
  <c r="DF45" i="17"/>
  <c r="DM46" i="17"/>
  <c r="DM49" i="17"/>
  <c r="DO55" i="17"/>
  <c r="DN44" i="17"/>
  <c r="DG49" i="17"/>
  <c r="DO52" i="17"/>
  <c r="DF54" i="17"/>
  <c r="DN52" i="17"/>
  <c r="DF47" i="17"/>
  <c r="DI47" i="17" s="1"/>
  <c r="DG56" i="17"/>
  <c r="DF61" i="17"/>
  <c r="DN61" i="17"/>
  <c r="DN48" i="17"/>
  <c r="DM51" i="17"/>
  <c r="DP51" i="17" s="1"/>
  <c r="DG45" i="17"/>
  <c r="DO49" i="17"/>
  <c r="DN60" i="17"/>
  <c r="DG60" i="17"/>
  <c r="DH55" i="17"/>
  <c r="DN50" i="17"/>
  <c r="DH52" i="17"/>
  <c r="DN56" i="17"/>
  <c r="DG47" i="17"/>
  <c r="DO57" i="17"/>
  <c r="DO50" i="17"/>
  <c r="DO58" i="17"/>
  <c r="DN59" i="17"/>
  <c r="DH46" i="17"/>
  <c r="DM50" i="17"/>
  <c r="DH61" i="17"/>
  <c r="DM57" i="17"/>
  <c r="DP57" i="17" s="1"/>
  <c r="DF53" i="17"/>
  <c r="DO61" i="17"/>
  <c r="DN46" i="17"/>
  <c r="DM52" i="17"/>
  <c r="DM54" i="17"/>
  <c r="DN51" i="17"/>
  <c r="DF49" i="17"/>
  <c r="DO46" i="17"/>
  <c r="DN47" i="17"/>
  <c r="DO51" i="17"/>
  <c r="DG53" i="17"/>
  <c r="DH49" i="17"/>
  <c r="DO60" i="17"/>
  <c r="DM58" i="17"/>
  <c r="DF56" i="17"/>
  <c r="DI56" i="17" s="1"/>
  <c r="DF44" i="17"/>
  <c r="DO44" i="17"/>
  <c r="DF60" i="17"/>
  <c r="DN58" i="17"/>
  <c r="DM61" i="17"/>
  <c r="DN57" i="17"/>
  <c r="DM47" i="17"/>
  <c r="DG48" i="17"/>
  <c r="DG61" i="17"/>
  <c r="DO48" i="17"/>
  <c r="DG51" i="17"/>
  <c r="DO45" i="17"/>
  <c r="DP61" i="17" l="1"/>
  <c r="DQ61" i="17" s="1"/>
  <c r="DI57" i="17"/>
  <c r="DI51" i="17"/>
  <c r="DJ51" i="17" s="1"/>
  <c r="DP47" i="17"/>
  <c r="DQ47" i="17" s="1"/>
  <c r="DP50" i="17"/>
  <c r="DP45" i="17"/>
  <c r="DQ45" i="17" s="1"/>
  <c r="DI52" i="17"/>
  <c r="DI54" i="17"/>
  <c r="DJ54" i="17" s="1"/>
  <c r="DI58" i="17"/>
  <c r="DJ58" i="17" s="1"/>
  <c r="DP48" i="17"/>
  <c r="DQ48" i="17" s="1"/>
  <c r="DI46" i="17"/>
  <c r="DJ46" i="17" s="1"/>
  <c r="DP56" i="17"/>
  <c r="DQ56" i="17" s="1"/>
  <c r="DP46" i="17"/>
  <c r="DQ46" i="17" s="1"/>
  <c r="DP52" i="17"/>
  <c r="DQ52" i="17" s="1"/>
  <c r="DX58" i="16"/>
  <c r="DX59" i="16"/>
  <c r="DF62" i="16"/>
  <c r="DI44" i="16"/>
  <c r="DX45" i="16"/>
  <c r="DW55" i="16"/>
  <c r="DX55" i="16" s="1"/>
  <c r="DU62" i="16"/>
  <c r="DQ59" i="16"/>
  <c r="DX48" i="16"/>
  <c r="DW60" i="16"/>
  <c r="DX60" i="16" s="1"/>
  <c r="DJ55" i="16"/>
  <c r="DW61" i="16"/>
  <c r="DP46" i="16"/>
  <c r="DI56" i="16"/>
  <c r="DH62" i="16"/>
  <c r="DQ47" i="16"/>
  <c r="DW52" i="16"/>
  <c r="DX52" i="16" s="1"/>
  <c r="DQ52" i="16"/>
  <c r="DW47" i="16"/>
  <c r="DX47" i="16" s="1"/>
  <c r="DP57" i="16"/>
  <c r="DQ57" i="16" s="1"/>
  <c r="DJ47" i="16"/>
  <c r="DI49" i="16"/>
  <c r="DW51" i="16"/>
  <c r="DJ58" i="16"/>
  <c r="DQ49" i="16"/>
  <c r="DQ46" i="16"/>
  <c r="DI52" i="16"/>
  <c r="DJ52" i="16" s="1"/>
  <c r="DP51" i="16"/>
  <c r="DQ51" i="16" s="1"/>
  <c r="DP60" i="16"/>
  <c r="DQ60" i="16" s="1"/>
  <c r="DX56" i="16"/>
  <c r="DX57" i="16"/>
  <c r="DI48" i="16"/>
  <c r="DJ48" i="16" s="1"/>
  <c r="DJ50" i="16"/>
  <c r="DX51" i="16"/>
  <c r="DJ49" i="16"/>
  <c r="DX61" i="16"/>
  <c r="DQ61" i="16"/>
  <c r="DQ50" i="16"/>
  <c r="DQ55" i="16"/>
  <c r="DJ54" i="16"/>
  <c r="DP50" i="16"/>
  <c r="DX54" i="16"/>
  <c r="DJ51" i="16"/>
  <c r="DQ53" i="16"/>
  <c r="DQ45" i="16"/>
  <c r="DP59" i="16"/>
  <c r="DQ56" i="16"/>
  <c r="DQ54" i="16"/>
  <c r="DP61" i="16"/>
  <c r="DV62" i="16"/>
  <c r="DX49" i="16"/>
  <c r="DP53" i="16"/>
  <c r="DN62" i="16"/>
  <c r="DQ44" i="16"/>
  <c r="DP48" i="16"/>
  <c r="DQ48" i="16" s="1"/>
  <c r="DJ60" i="16"/>
  <c r="DJ46" i="16"/>
  <c r="DI57" i="16"/>
  <c r="DJ57" i="16" s="1"/>
  <c r="DJ56" i="16"/>
  <c r="DW46" i="16"/>
  <c r="DX46" i="16" s="1"/>
  <c r="DO62" i="16"/>
  <c r="DM62" i="16"/>
  <c r="DP44" i="16"/>
  <c r="DJ61" i="16"/>
  <c r="DJ53" i="16"/>
  <c r="DG62" i="16"/>
  <c r="DJ44" i="16"/>
  <c r="DW44" i="16"/>
  <c r="DX44" i="16" s="1"/>
  <c r="DT62" i="16"/>
  <c r="DX50" i="16"/>
  <c r="DQ58" i="16"/>
  <c r="DX53" i="16"/>
  <c r="DW58" i="16"/>
  <c r="DI59" i="16"/>
  <c r="DJ59" i="16" s="1"/>
  <c r="DJ45" i="16"/>
  <c r="DI49" i="17"/>
  <c r="DJ49" i="17" s="1"/>
  <c r="DI60" i="17"/>
  <c r="DI55" i="17"/>
  <c r="DH62" i="17"/>
  <c r="DP54" i="17"/>
  <c r="DI45" i="17"/>
  <c r="DJ45" i="17" s="1"/>
  <c r="DJ59" i="17"/>
  <c r="DJ57" i="17"/>
  <c r="DI61" i="17"/>
  <c r="DJ61" i="17" s="1"/>
  <c r="DQ53" i="17"/>
  <c r="DG62" i="17"/>
  <c r="DJ56" i="17"/>
  <c r="DP60" i="17"/>
  <c r="DQ60" i="17" s="1"/>
  <c r="DM62" i="17"/>
  <c r="DP44" i="17"/>
  <c r="DQ44" i="17" s="1"/>
  <c r="DP55" i="17"/>
  <c r="DQ55" i="17" s="1"/>
  <c r="DJ48" i="17"/>
  <c r="DQ57" i="17"/>
  <c r="DN62" i="17"/>
  <c r="DP49" i="17"/>
  <c r="DQ49" i="17" s="1"/>
  <c r="DI48" i="17"/>
  <c r="DQ51" i="17"/>
  <c r="DO62" i="17"/>
  <c r="DI50" i="17"/>
  <c r="DJ52" i="17"/>
  <c r="DF62" i="17"/>
  <c r="DI44" i="17"/>
  <c r="DJ44" i="17" s="1"/>
  <c r="DJ47" i="17"/>
  <c r="DP58" i="17"/>
  <c r="DI53" i="17"/>
  <c r="DQ50" i="17"/>
  <c r="DP59" i="17"/>
  <c r="DQ59" i="17" s="1"/>
  <c r="AA81" i="17"/>
  <c r="Q82" i="17"/>
  <c r="P102" i="17"/>
  <c r="P83" i="17"/>
  <c r="DX62" i="16" l="1"/>
  <c r="DX42" i="16" s="1"/>
  <c r="DY42" i="16" s="1"/>
  <c r="DJ62" i="16"/>
  <c r="DJ42" i="16" s="1"/>
  <c r="DK42" i="16" s="1"/>
  <c r="DQ62" i="16"/>
  <c r="DQ42" i="16" s="1"/>
  <c r="DR42" i="16" s="1"/>
  <c r="DJ50" i="17"/>
  <c r="DJ55" i="17"/>
  <c r="DJ53" i="17"/>
  <c r="AB81" i="17"/>
  <c r="BF81" i="17"/>
  <c r="DJ60" i="17"/>
  <c r="DQ58" i="17"/>
  <c r="R82" i="17"/>
  <c r="Q102" i="17"/>
  <c r="Q83" i="17"/>
  <c r="DQ54" i="17"/>
  <c r="DQ62" i="17" l="1"/>
  <c r="DQ42" i="17" s="1"/>
  <c r="DR42" i="17" s="1"/>
  <c r="DJ62" i="17"/>
  <c r="DJ42" i="17" s="1"/>
  <c r="DK42" i="17" s="1"/>
  <c r="S82" i="17"/>
  <c r="R83" i="17"/>
  <c r="R102" i="17"/>
  <c r="BG81" i="17"/>
  <c r="CK81" i="17"/>
  <c r="CL81" i="17" s="1"/>
  <c r="DF82" i="17"/>
  <c r="DT52" i="17"/>
  <c r="DW52" i="17" s="1"/>
  <c r="DV59" i="17"/>
  <c r="DT51" i="17"/>
  <c r="DW51" i="17" s="1"/>
  <c r="DT54" i="17"/>
  <c r="DW54" i="17" s="1"/>
  <c r="DV49" i="17"/>
  <c r="DU61" i="17"/>
  <c r="DV58" i="17"/>
  <c r="DT55" i="17"/>
  <c r="DT57" i="17"/>
  <c r="DU56" i="17"/>
  <c r="DV57" i="17"/>
  <c r="DU52" i="17"/>
  <c r="DV53" i="17"/>
  <c r="DU51" i="17"/>
  <c r="DU46" i="17"/>
  <c r="DU49" i="17"/>
  <c r="DT49" i="17"/>
  <c r="DW49" i="17" s="1"/>
  <c r="DT48" i="17"/>
  <c r="DU53" i="17"/>
  <c r="DV46" i="17"/>
  <c r="DV44" i="17"/>
  <c r="DU60" i="17"/>
  <c r="DV50" i="17"/>
  <c r="DV47" i="17"/>
  <c r="DT50" i="17"/>
  <c r="DV60" i="17"/>
  <c r="DU44" i="17"/>
  <c r="DU50" i="17"/>
  <c r="DV51" i="17"/>
  <c r="DU45" i="17"/>
  <c r="DV55" i="17"/>
  <c r="DT60" i="17"/>
  <c r="DV56" i="17"/>
  <c r="DT59" i="17"/>
  <c r="DU47" i="17"/>
  <c r="DT47" i="17"/>
  <c r="DT44" i="17"/>
  <c r="DV61" i="17"/>
  <c r="DU57" i="17"/>
  <c r="DT61" i="17"/>
  <c r="DT58" i="17"/>
  <c r="DW58" i="17" s="1"/>
  <c r="DV45" i="17"/>
  <c r="DT46" i="17"/>
  <c r="DV52" i="17"/>
  <c r="DT56" i="17"/>
  <c r="DT45" i="17"/>
  <c r="DT53" i="17"/>
  <c r="DU54" i="17"/>
  <c r="DU59" i="17"/>
  <c r="DU58" i="17"/>
  <c r="DV48" i="17"/>
  <c r="DV54" i="17"/>
  <c r="DU55" i="17"/>
  <c r="DU48" i="17"/>
  <c r="DW53" i="17" l="1"/>
  <c r="DX53" i="17" s="1"/>
  <c r="DW57" i="17"/>
  <c r="DX57" i="17" s="1"/>
  <c r="DW59" i="17"/>
  <c r="DX59" i="17" s="1"/>
  <c r="DW55" i="17"/>
  <c r="DX55" i="17" s="1"/>
  <c r="DW45" i="17"/>
  <c r="DW46" i="17"/>
  <c r="DX46" i="17" s="1"/>
  <c r="DW56" i="17"/>
  <c r="DX56" i="17" s="1"/>
  <c r="DV62" i="17"/>
  <c r="DW60" i="17"/>
  <c r="DX60" i="17" s="1"/>
  <c r="DX45" i="17"/>
  <c r="DM82" i="17"/>
  <c r="DX58" i="17"/>
  <c r="DX51" i="17"/>
  <c r="T82" i="17"/>
  <c r="S83" i="17"/>
  <c r="S102" i="17"/>
  <c r="DW48" i="17"/>
  <c r="DT82" i="17"/>
  <c r="DW61" i="17"/>
  <c r="DX49" i="17"/>
  <c r="DU62" i="17"/>
  <c r="DT62" i="17"/>
  <c r="DW44" i="17"/>
  <c r="DX44" i="17" s="1"/>
  <c r="DW50" i="17"/>
  <c r="DX54" i="17"/>
  <c r="DW47" i="17"/>
  <c r="DX52" i="17"/>
  <c r="DX61" i="17" l="1"/>
  <c r="DX50" i="17"/>
  <c r="T83" i="17"/>
  <c r="T102" i="17"/>
  <c r="U82" i="17"/>
  <c r="DX48" i="17"/>
  <c r="DX47" i="17"/>
  <c r="DX62" i="17" l="1"/>
  <c r="DX42" i="17" s="1"/>
  <c r="DY42" i="17" s="1"/>
  <c r="U83" i="17"/>
  <c r="V82" i="17"/>
  <c r="U102" i="17"/>
  <c r="V102" i="17" l="1"/>
  <c r="V83" i="17"/>
  <c r="W82" i="17"/>
  <c r="X82" i="17" l="1"/>
  <c r="W83" i="17"/>
  <c r="W102" i="17"/>
  <c r="X102" i="17" l="1"/>
  <c r="X83" i="17"/>
  <c r="Y82" i="17"/>
  <c r="Y102" i="17" l="1"/>
  <c r="Y83" i="17"/>
  <c r="Z82" i="17"/>
  <c r="Z83" i="17" l="1"/>
  <c r="Z102" i="17"/>
  <c r="AA82" i="17"/>
  <c r="AA102" i="17" l="1"/>
  <c r="AA83" i="17"/>
  <c r="AB82" i="17"/>
  <c r="AB102" i="17" l="1"/>
  <c r="AC82" i="17"/>
  <c r="AB83" i="17"/>
  <c r="AD82" i="17" l="1"/>
  <c r="AC102" i="17"/>
  <c r="AC83" i="17"/>
  <c r="AE82" i="17" l="1"/>
  <c r="AD102" i="17"/>
  <c r="AD83" i="17"/>
  <c r="AF82" i="17" l="1"/>
  <c r="AE102" i="17"/>
  <c r="AE83" i="17"/>
  <c r="AG82" i="17" l="1"/>
  <c r="AF102" i="17"/>
  <c r="AF83" i="17"/>
  <c r="AG83" i="17" l="1"/>
  <c r="AG102" i="17"/>
  <c r="AH82" i="17"/>
  <c r="AH102" i="17" l="1"/>
  <c r="AH83" i="17"/>
  <c r="AI82" i="17"/>
  <c r="AI83" i="17" l="1"/>
  <c r="AJ82" i="17"/>
  <c r="AI102" i="17"/>
  <c r="AJ102" i="17" l="1"/>
  <c r="AJ83" i="17"/>
  <c r="AK82" i="17"/>
  <c r="AK83" i="17" l="1"/>
  <c r="AL82" i="17"/>
  <c r="AK102" i="17"/>
  <c r="AL83" i="17" l="1"/>
  <c r="AM82" i="17"/>
  <c r="AL102" i="17"/>
  <c r="AN82" i="17" l="1"/>
  <c r="AM83" i="17"/>
  <c r="AM102" i="17"/>
  <c r="AN102" i="17" l="1"/>
  <c r="AN83" i="17"/>
  <c r="AO82" i="17"/>
  <c r="AP82" i="17" l="1"/>
  <c r="AO102" i="17"/>
  <c r="AO83" i="17"/>
  <c r="AP102" i="17" l="1"/>
  <c r="AP83" i="17"/>
  <c r="AQ82" i="17"/>
  <c r="AR82" i="17" l="1"/>
  <c r="AQ83" i="17"/>
  <c r="AQ102" i="17"/>
  <c r="AR83" i="17" l="1"/>
  <c r="AR102" i="17"/>
  <c r="AS82" i="17"/>
  <c r="AS102" i="17" l="1"/>
  <c r="AT82" i="17"/>
  <c r="AS83" i="17"/>
  <c r="AT102" i="17" l="1"/>
  <c r="AU82" i="17"/>
  <c r="AT83" i="17"/>
  <c r="AU102" i="17" l="1"/>
  <c r="AU83" i="17"/>
  <c r="AV82" i="17"/>
  <c r="AV102" i="17" l="1"/>
  <c r="AV83" i="17"/>
  <c r="AW82" i="17"/>
  <c r="AW83" i="17" l="1"/>
  <c r="AX82" i="17"/>
  <c r="AW102" i="17"/>
  <c r="AX83" i="17" l="1"/>
  <c r="AY82" i="17"/>
  <c r="AX102" i="17"/>
  <c r="AZ82" i="17" l="1"/>
  <c r="AY83" i="17"/>
  <c r="AY102" i="17"/>
  <c r="AZ83" i="17" l="1"/>
  <c r="BA82" i="17"/>
  <c r="AZ102" i="17"/>
  <c r="BB82" i="17" l="1"/>
  <c r="BA83" i="17"/>
  <c r="BA102" i="17"/>
  <c r="BB102" i="17" l="1"/>
  <c r="BB83" i="17"/>
  <c r="BC82" i="17"/>
  <c r="BD82" i="17" l="1"/>
  <c r="BC102" i="17"/>
  <c r="BC83" i="17"/>
  <c r="BD102" i="17" l="1"/>
  <c r="BE82" i="17"/>
  <c r="BD83" i="17"/>
  <c r="BF82" i="17" l="1"/>
  <c r="BE83" i="17"/>
  <c r="BE102" i="17"/>
  <c r="BF102" i="17" l="1"/>
  <c r="BF83" i="17"/>
  <c r="BG82" i="17"/>
  <c r="BG83" i="17" l="1"/>
  <c r="BH82" i="17"/>
  <c r="BG102" i="17"/>
  <c r="BH102" i="17" l="1"/>
  <c r="BH83" i="17"/>
  <c r="BI82" i="17"/>
  <c r="BJ82" i="17" l="1"/>
  <c r="BI102" i="17"/>
  <c r="BI83" i="17"/>
  <c r="BJ83" i="17" l="1"/>
  <c r="BK82" i="17"/>
  <c r="BJ102" i="17"/>
  <c r="BL82" i="17" l="1"/>
  <c r="BK83" i="17"/>
  <c r="BK102" i="17"/>
  <c r="BM82" i="17" l="1"/>
  <c r="BL83" i="17"/>
  <c r="BL102" i="17"/>
  <c r="BN82" i="17" l="1"/>
  <c r="BM83" i="17"/>
  <c r="BM102" i="17"/>
  <c r="BN83" i="17" l="1"/>
  <c r="BO82" i="17"/>
  <c r="BN102" i="17"/>
  <c r="BP82" i="17" l="1"/>
  <c r="BO102" i="17"/>
  <c r="BO83" i="17"/>
  <c r="BP102" i="17" l="1"/>
  <c r="BQ82" i="17"/>
  <c r="BP83" i="17"/>
  <c r="BQ102" i="17" l="1"/>
  <c r="BQ83" i="17"/>
  <c r="BR82" i="17"/>
  <c r="BR102" i="17" l="1"/>
  <c r="BS82" i="17"/>
  <c r="BR83" i="17"/>
  <c r="BS102" i="17" l="1"/>
  <c r="BS83" i="17"/>
  <c r="BT82" i="17"/>
  <c r="BT102" i="17" l="1"/>
  <c r="BT83" i="17"/>
  <c r="BU82" i="17"/>
  <c r="BV82" i="17" l="1"/>
  <c r="BU102" i="17"/>
  <c r="BU83" i="17"/>
  <c r="BV83" i="17" l="1"/>
  <c r="BV102" i="17"/>
  <c r="BW82" i="17"/>
  <c r="BW102" i="17" l="1"/>
  <c r="BW83" i="17"/>
  <c r="BX82" i="17"/>
  <c r="BX102" i="17" l="1"/>
  <c r="BX83" i="17"/>
  <c r="BY82" i="17"/>
  <c r="BZ82" i="17" l="1"/>
  <c r="BY83" i="17"/>
  <c r="BY102" i="17"/>
  <c r="BZ83" i="17" l="1"/>
  <c r="CA82" i="17"/>
  <c r="BZ102" i="17"/>
  <c r="CB82" i="17" l="1"/>
  <c r="CA83" i="17"/>
  <c r="CA102" i="17"/>
  <c r="CB83" i="17" l="1"/>
  <c r="CC82" i="17"/>
  <c r="CB102" i="17"/>
  <c r="CD82" i="17" l="1"/>
  <c r="CC83" i="17"/>
  <c r="CC102" i="17"/>
  <c r="CD102" i="17" l="1"/>
  <c r="CE82" i="17"/>
  <c r="CD83" i="17"/>
  <c r="CE102" i="17" l="1"/>
  <c r="CE83" i="17"/>
  <c r="CF82" i="17"/>
  <c r="CF102" i="17" l="1"/>
  <c r="CF83" i="17"/>
  <c r="CG82" i="17"/>
  <c r="CG102" i="17" l="1"/>
  <c r="CH82" i="17"/>
  <c r="CG83" i="17"/>
  <c r="CH83" i="17" l="1"/>
  <c r="CH102" i="17"/>
  <c r="CI82" i="17"/>
  <c r="CJ82" i="17" l="1"/>
  <c r="CI102" i="17"/>
  <c r="CI83" i="17"/>
  <c r="CK82" i="17" l="1"/>
  <c r="CJ102" i="17"/>
  <c r="CJ83" i="17"/>
  <c r="CL82" i="17" l="1"/>
  <c r="CK102" i="17"/>
  <c r="CK83" i="17"/>
  <c r="CL83" i="17" l="1"/>
  <c r="CM82" i="17"/>
  <c r="CL102" i="17"/>
  <c r="CN82" i="17" l="1"/>
  <c r="CM102" i="17"/>
  <c r="CM83" i="17"/>
  <c r="CN83" i="17" l="1"/>
  <c r="CO82" i="17"/>
  <c r="CN102" i="17"/>
  <c r="CO83" i="17" l="1"/>
  <c r="CP82" i="17"/>
  <c r="CO102" i="17"/>
  <c r="CP102" i="17" l="1"/>
  <c r="CP83" i="17"/>
  <c r="CQ82" i="17"/>
  <c r="CR82" i="17" l="1"/>
  <c r="CQ83" i="17"/>
  <c r="CQ102" i="17"/>
  <c r="CR102" i="17" l="1"/>
  <c r="CR83" i="17"/>
  <c r="CS82" i="17"/>
  <c r="CS102" i="17" l="1"/>
  <c r="CS83" i="17"/>
  <c r="CT82" i="17"/>
  <c r="CT83" i="17" l="1"/>
  <c r="CT102" i="17"/>
  <c r="CU82" i="17"/>
  <c r="CU102" i="17" l="1"/>
  <c r="CU83" i="17"/>
  <c r="CV82" i="17"/>
  <c r="CV102" i="17" l="1"/>
  <c r="CV83" i="17"/>
  <c r="CW82" i="17"/>
  <c r="CX82" i="17" l="1"/>
  <c r="CW102" i="17"/>
  <c r="CW83" i="17"/>
  <c r="CX83" i="17" l="1"/>
  <c r="CY82" i="17"/>
  <c r="CX102" i="17"/>
  <c r="CZ82" i="17" l="1"/>
  <c r="CY102" i="17"/>
  <c r="CY83" i="17"/>
  <c r="CZ102" i="17" l="1"/>
  <c r="DA82" i="17"/>
  <c r="CZ83" i="17"/>
  <c r="DA102" i="17" l="1"/>
  <c r="DA83" i="17"/>
  <c r="DB82" i="17"/>
  <c r="DB102" i="17" l="1"/>
  <c r="DB83" i="17"/>
  <c r="DC82" i="17"/>
  <c r="DC83" i="17" l="1"/>
  <c r="DD82" i="17"/>
  <c r="P104" i="17" s="1"/>
  <c r="DC102" i="17"/>
  <c r="DF97" i="17"/>
  <c r="DF94" i="17"/>
  <c r="DF88" i="17"/>
  <c r="DH87" i="17"/>
  <c r="DF98" i="17"/>
  <c r="DG95" i="17"/>
  <c r="DH97" i="17"/>
  <c r="DF93" i="17"/>
  <c r="DI93" i="17" s="1"/>
  <c r="DG99" i="17"/>
  <c r="DN90" i="17"/>
  <c r="DH91" i="17"/>
  <c r="DG100" i="17"/>
  <c r="DF91" i="17"/>
  <c r="DG93" i="17"/>
  <c r="DH93" i="17"/>
  <c r="DF86" i="17"/>
  <c r="DH88" i="17"/>
  <c r="DF85" i="17"/>
  <c r="DM90" i="17"/>
  <c r="DP90" i="17" s="1"/>
  <c r="DM100" i="17"/>
  <c r="DP100" i="17" s="1"/>
  <c r="DN97" i="17"/>
  <c r="DH94" i="17"/>
  <c r="DM96" i="17"/>
  <c r="DO90" i="17"/>
  <c r="DG86" i="17"/>
  <c r="DM86" i="17"/>
  <c r="DO88" i="17"/>
  <c r="DG101" i="17"/>
  <c r="DF95" i="17"/>
  <c r="DM95" i="17"/>
  <c r="DN99" i="17"/>
  <c r="DG97" i="17"/>
  <c r="DG91" i="17"/>
  <c r="DN85" i="17"/>
  <c r="DO94" i="17"/>
  <c r="DG87" i="17"/>
  <c r="DN93" i="17"/>
  <c r="DH96" i="17"/>
  <c r="DF100" i="17"/>
  <c r="DM92" i="17"/>
  <c r="DF99" i="17"/>
  <c r="DF87" i="17"/>
  <c r="DM93" i="17"/>
  <c r="DH99" i="17"/>
  <c r="DH89" i="17"/>
  <c r="DG90" i="17"/>
  <c r="DM84" i="17"/>
  <c r="DO84" i="17"/>
  <c r="DO92" i="17"/>
  <c r="DN91" i="17"/>
  <c r="DO101" i="17"/>
  <c r="DO99" i="17"/>
  <c r="DN89" i="17"/>
  <c r="DH85" i="17"/>
  <c r="DN86" i="17"/>
  <c r="DH86" i="17"/>
  <c r="DM91" i="17"/>
  <c r="DP91" i="17" s="1"/>
  <c r="DM89" i="17"/>
  <c r="DM88" i="17"/>
  <c r="DG88" i="17"/>
  <c r="DN95" i="17"/>
  <c r="DN101" i="17"/>
  <c r="DM99" i="17"/>
  <c r="DF96" i="17"/>
  <c r="DO98" i="17"/>
  <c r="DO96" i="17"/>
  <c r="DO97" i="17"/>
  <c r="DH84" i="17"/>
  <c r="DO95" i="17"/>
  <c r="DN92" i="17"/>
  <c r="DH98" i="17"/>
  <c r="DO100" i="17"/>
  <c r="DG92" i="17"/>
  <c r="DG89" i="17"/>
  <c r="DF84" i="17"/>
  <c r="DN100" i="17"/>
  <c r="DH90" i="17"/>
  <c r="DN96" i="17"/>
  <c r="DH100" i="17"/>
  <c r="DN87" i="17"/>
  <c r="DM85" i="17"/>
  <c r="DP85" i="17" s="1"/>
  <c r="DN94" i="17"/>
  <c r="DM94" i="17"/>
  <c r="DP94" i="17" s="1"/>
  <c r="DN88" i="17"/>
  <c r="DO87" i="17"/>
  <c r="DG85" i="17"/>
  <c r="DM97" i="17"/>
  <c r="DF101" i="17"/>
  <c r="DI101" i="17" s="1"/>
  <c r="DH92" i="17"/>
  <c r="DG94" i="17"/>
  <c r="DH95" i="17"/>
  <c r="DO93" i="17"/>
  <c r="DM101" i="17"/>
  <c r="DN84" i="17"/>
  <c r="DG84" i="17"/>
  <c r="DO85" i="17"/>
  <c r="DH101" i="17"/>
  <c r="DF89" i="17"/>
  <c r="DI89" i="17" s="1"/>
  <c r="DO86" i="17"/>
  <c r="DO89" i="17"/>
  <c r="DO91" i="17"/>
  <c r="DM87" i="17"/>
  <c r="DN98" i="17"/>
  <c r="DF92" i="17"/>
  <c r="DF90" i="17"/>
  <c r="DI90" i="17" s="1"/>
  <c r="DG96" i="17"/>
  <c r="DM98" i="17"/>
  <c r="DG98" i="17"/>
  <c r="DI92" i="17" l="1"/>
  <c r="DI87" i="17"/>
  <c r="DP93" i="17"/>
  <c r="DP95" i="17"/>
  <c r="DQ95" i="17" s="1"/>
  <c r="DI85" i="17"/>
  <c r="DI98" i="17"/>
  <c r="DJ98" i="17" s="1"/>
  <c r="DI96" i="17"/>
  <c r="DJ96" i="17" s="1"/>
  <c r="DP92" i="17"/>
  <c r="DQ92" i="17" s="1"/>
  <c r="DI86" i="17"/>
  <c r="DJ86" i="17" s="1"/>
  <c r="DI100" i="17"/>
  <c r="DJ100" i="17" s="1"/>
  <c r="DI88" i="17"/>
  <c r="DJ88" i="17" s="1"/>
  <c r="DP88" i="17"/>
  <c r="DQ88" i="17" s="1"/>
  <c r="DH102" i="17"/>
  <c r="DI95" i="17"/>
  <c r="DQ100" i="17"/>
  <c r="DJ101" i="17"/>
  <c r="DP97" i="17"/>
  <c r="DQ97" i="17" s="1"/>
  <c r="DP99" i="17"/>
  <c r="DQ99" i="17" s="1"/>
  <c r="DJ89" i="17"/>
  <c r="DQ91" i="17"/>
  <c r="DI94" i="17"/>
  <c r="DJ94" i="17" s="1"/>
  <c r="DJ92" i="17"/>
  <c r="DI91" i="17"/>
  <c r="DJ91" i="17" s="1"/>
  <c r="DI97" i="17"/>
  <c r="DJ97" i="17" s="1"/>
  <c r="DO102" i="17"/>
  <c r="DJ87" i="17"/>
  <c r="DP86" i="17"/>
  <c r="DQ86" i="17" s="1"/>
  <c r="DQ93" i="17"/>
  <c r="DG102" i="17"/>
  <c r="DM102" i="17"/>
  <c r="DP84" i="17"/>
  <c r="DQ84" i="17" s="1"/>
  <c r="DP96" i="17"/>
  <c r="DQ96" i="17" s="1"/>
  <c r="P105" i="17"/>
  <c r="AA103" i="17"/>
  <c r="P124" i="17"/>
  <c r="Q104" i="17"/>
  <c r="DP101" i="17"/>
  <c r="DQ101" i="17" s="1"/>
  <c r="DP87" i="17"/>
  <c r="DQ87" i="17" s="1"/>
  <c r="DJ95" i="17"/>
  <c r="DI99" i="17"/>
  <c r="DF102" i="17"/>
  <c r="DI84" i="17"/>
  <c r="DJ85" i="17"/>
  <c r="DJ93" i="17"/>
  <c r="DP98" i="17"/>
  <c r="DQ98" i="17" s="1"/>
  <c r="DN102" i="17"/>
  <c r="DQ94" i="17"/>
  <c r="DP89" i="17"/>
  <c r="DQ89" i="17" s="1"/>
  <c r="DJ90" i="17"/>
  <c r="DQ85" i="17"/>
  <c r="DQ90" i="17"/>
  <c r="DJ99" i="17" l="1"/>
  <c r="BF103" i="17"/>
  <c r="AB103" i="17"/>
  <c r="DQ102" i="17"/>
  <c r="DQ82" i="17" s="1"/>
  <c r="DR82" i="17" s="1"/>
  <c r="DJ84" i="17"/>
  <c r="DJ102" i="17" s="1"/>
  <c r="DJ82" i="17" s="1"/>
  <c r="DK82" i="17" s="1"/>
  <c r="Q124" i="17"/>
  <c r="R104" i="17"/>
  <c r="Q105" i="17"/>
  <c r="S104" i="17" l="1"/>
  <c r="R105" i="17"/>
  <c r="R124" i="17"/>
  <c r="DF104" i="17"/>
  <c r="DT94" i="17"/>
  <c r="DV95" i="17"/>
  <c r="DT95" i="17"/>
  <c r="DT97" i="17"/>
  <c r="DV89" i="17"/>
  <c r="DU89" i="17"/>
  <c r="DU90" i="17"/>
  <c r="DU86" i="17"/>
  <c r="DT100" i="17"/>
  <c r="DT91" i="17"/>
  <c r="DT96" i="17"/>
  <c r="DV97" i="17"/>
  <c r="DV99" i="17"/>
  <c r="DT84" i="17"/>
  <c r="DU84" i="17"/>
  <c r="DV88" i="17"/>
  <c r="DV93" i="17"/>
  <c r="DV90" i="17"/>
  <c r="DU92" i="17"/>
  <c r="DV92" i="17"/>
  <c r="DT86" i="17"/>
  <c r="DU99" i="17"/>
  <c r="DV100" i="17"/>
  <c r="DV87" i="17"/>
  <c r="DU101" i="17"/>
  <c r="DU94" i="17"/>
  <c r="DV96" i="17"/>
  <c r="DT99" i="17"/>
  <c r="DV84" i="17"/>
  <c r="DT85" i="17"/>
  <c r="DW85" i="17" s="1"/>
  <c r="DU88" i="17"/>
  <c r="DT93" i="17"/>
  <c r="DT89" i="17"/>
  <c r="DV98" i="17"/>
  <c r="DT101" i="17"/>
  <c r="DU100" i="17"/>
  <c r="DT87" i="17"/>
  <c r="DT98" i="17"/>
  <c r="DU91" i="17"/>
  <c r="DU95" i="17"/>
  <c r="DV94" i="17"/>
  <c r="DT92" i="17"/>
  <c r="DV86" i="17"/>
  <c r="DT90" i="17"/>
  <c r="DW90" i="17" s="1"/>
  <c r="DT88" i="17"/>
  <c r="DU97" i="17"/>
  <c r="DU96" i="17"/>
  <c r="DU93" i="17"/>
  <c r="DU87" i="17"/>
  <c r="DU85" i="17"/>
  <c r="DU98" i="17"/>
  <c r="DV101" i="17"/>
  <c r="DV85" i="17"/>
  <c r="DV91" i="17"/>
  <c r="BG103" i="17"/>
  <c r="CK103" i="17"/>
  <c r="CL103" i="17" s="1"/>
  <c r="DW94" i="17" l="1"/>
  <c r="DW91" i="17"/>
  <c r="DX91" i="17" s="1"/>
  <c r="DW88" i="17"/>
  <c r="DW89" i="17"/>
  <c r="DW86" i="17"/>
  <c r="DW87" i="17"/>
  <c r="DX87" i="17" s="1"/>
  <c r="DM104" i="17"/>
  <c r="DX88" i="17"/>
  <c r="DX90" i="17"/>
  <c r="DW92" i="17"/>
  <c r="DX95" i="17"/>
  <c r="DW99" i="17"/>
  <c r="DX99" i="17" s="1"/>
  <c r="DW97" i="17"/>
  <c r="DU102" i="17"/>
  <c r="DW95" i="17"/>
  <c r="DW101" i="17"/>
  <c r="DW96" i="17"/>
  <c r="DW100" i="17"/>
  <c r="DX100" i="17" s="1"/>
  <c r="DT104" i="17"/>
  <c r="DW93" i="17"/>
  <c r="DX86" i="17"/>
  <c r="DX92" i="17"/>
  <c r="DX89" i="17"/>
  <c r="DV102" i="17"/>
  <c r="DX85" i="17"/>
  <c r="DW98" i="17"/>
  <c r="DX98" i="17" s="1"/>
  <c r="DX94" i="17"/>
  <c r="DW84" i="17"/>
  <c r="DT102" i="17"/>
  <c r="T104" i="17"/>
  <c r="S105" i="17"/>
  <c r="S124" i="17"/>
  <c r="DX96" i="17" l="1"/>
  <c r="T105" i="17"/>
  <c r="T124" i="17"/>
  <c r="U104" i="17"/>
  <c r="DX101" i="17"/>
  <c r="DX97" i="17"/>
  <c r="DX93" i="17"/>
  <c r="DX84" i="17"/>
  <c r="DX102" i="17" s="1"/>
  <c r="DX82" i="17" s="1"/>
  <c r="DY82" i="17" s="1"/>
  <c r="V104" i="17" l="1"/>
  <c r="U105" i="17"/>
  <c r="U124" i="17"/>
  <c r="V105" i="17" l="1"/>
  <c r="W104" i="17"/>
  <c r="V124" i="17"/>
  <c r="W124" i="17" l="1"/>
  <c r="W105" i="17"/>
  <c r="X104" i="17"/>
  <c r="X105" i="17" l="1"/>
  <c r="Y104" i="17"/>
  <c r="X124" i="17"/>
  <c r="Y124" i="17" l="1"/>
  <c r="Z104" i="17"/>
  <c r="Y105" i="17"/>
  <c r="Z124" i="17" l="1"/>
  <c r="Z105" i="17"/>
  <c r="AA104" i="17"/>
  <c r="AA105" i="17" l="1"/>
  <c r="AA124" i="17"/>
  <c r="AB104" i="17"/>
  <c r="AB124" i="17" l="1"/>
  <c r="AB105" i="17"/>
  <c r="AC104" i="17"/>
  <c r="AD104" i="17" l="1"/>
  <c r="AC124" i="17"/>
  <c r="AC105" i="17"/>
  <c r="AE104" i="17" l="1"/>
  <c r="AD105" i="17"/>
  <c r="AD124" i="17"/>
  <c r="AF104" i="17" l="1"/>
  <c r="AE124" i="17"/>
  <c r="AE105" i="17"/>
  <c r="AG104" i="17" l="1"/>
  <c r="AF124" i="17"/>
  <c r="AF105" i="17"/>
  <c r="AH104" i="17" l="1"/>
  <c r="AG124" i="17"/>
  <c r="AG105" i="17"/>
  <c r="AH105" i="17" l="1"/>
  <c r="AI104" i="17"/>
  <c r="AH124" i="17"/>
  <c r="AI105" i="17" l="1"/>
  <c r="AI124" i="17"/>
  <c r="AJ104" i="17"/>
  <c r="AJ105" i="17" l="1"/>
  <c r="AK104" i="17"/>
  <c r="AJ124" i="17"/>
  <c r="AK124" i="17" l="1"/>
  <c r="AK105" i="17"/>
  <c r="AL104" i="17"/>
  <c r="AL124" i="17" l="1"/>
  <c r="AL105" i="17"/>
  <c r="AM104" i="17"/>
  <c r="AM105" i="17" l="1"/>
  <c r="AM124" i="17"/>
  <c r="AN104" i="17"/>
  <c r="AN105" i="17" l="1"/>
  <c r="AN124" i="17"/>
  <c r="AO104" i="17"/>
  <c r="AO124" i="17" l="1"/>
  <c r="AO105" i="17"/>
  <c r="AP104" i="17"/>
  <c r="AP124" i="17" l="1"/>
  <c r="AQ104" i="17"/>
  <c r="AP105" i="17"/>
  <c r="AQ124" i="17" l="1"/>
  <c r="AR104" i="17"/>
  <c r="AQ105" i="17"/>
  <c r="AS104" i="17" l="1"/>
  <c r="AR124" i="17"/>
  <c r="AR105" i="17"/>
  <c r="AT104" i="17" l="1"/>
  <c r="AS124" i="17"/>
  <c r="AS105" i="17"/>
  <c r="AU104" i="17" l="1"/>
  <c r="AT105" i="17"/>
  <c r="AT124" i="17"/>
  <c r="AV104" i="17" l="1"/>
  <c r="AU124" i="17"/>
  <c r="AU105" i="17"/>
  <c r="AV124" i="17" l="1"/>
  <c r="AV105" i="17"/>
  <c r="AW104" i="17"/>
  <c r="AW124" i="17" l="1"/>
  <c r="AW105" i="17"/>
  <c r="AX104" i="17"/>
  <c r="AX105" i="17" l="1"/>
  <c r="AX124" i="17"/>
  <c r="AY104" i="17"/>
  <c r="AY124" i="17" l="1"/>
  <c r="AY105" i="17"/>
  <c r="AZ104" i="17"/>
  <c r="AZ105" i="17" l="1"/>
  <c r="AZ124" i="17"/>
  <c r="BA104" i="17"/>
  <c r="BA124" i="17" l="1"/>
  <c r="BA105" i="17"/>
  <c r="BB104" i="17"/>
  <c r="BB124" i="17" l="1"/>
  <c r="BB105" i="17"/>
  <c r="BC104" i="17"/>
  <c r="BC124" i="17" l="1"/>
  <c r="BD104" i="17"/>
  <c r="BC105" i="17"/>
  <c r="BD124" i="17" l="1"/>
  <c r="BD105" i="17"/>
  <c r="BE104" i="17"/>
  <c r="BF104" i="17" l="1"/>
  <c r="BE105" i="17"/>
  <c r="BE124" i="17"/>
  <c r="BG104" i="17" l="1"/>
  <c r="BF124" i="17"/>
  <c r="BF105" i="17"/>
  <c r="BH104" i="17" l="1"/>
  <c r="BG124" i="17"/>
  <c r="BG105" i="17"/>
  <c r="BI104" i="17" l="1"/>
  <c r="BH124" i="17"/>
  <c r="BH105" i="17"/>
  <c r="BJ104" i="17" l="1"/>
  <c r="BI124" i="17"/>
  <c r="BI105" i="17"/>
  <c r="BJ105" i="17" l="1"/>
  <c r="BJ124" i="17"/>
  <c r="BK104" i="17"/>
  <c r="BK105" i="17" l="1"/>
  <c r="BK124" i="17"/>
  <c r="BL104" i="17"/>
  <c r="BL124" i="17" l="1"/>
  <c r="BL105" i="17"/>
  <c r="BM104" i="17"/>
  <c r="BM124" i="17" l="1"/>
  <c r="BN104" i="17"/>
  <c r="BM105" i="17"/>
  <c r="BN124" i="17" l="1"/>
  <c r="BN105" i="17"/>
  <c r="BO104" i="17"/>
  <c r="BO124" i="17" l="1"/>
  <c r="BP104" i="17"/>
  <c r="BO105" i="17"/>
  <c r="BP124" i="17" l="1"/>
  <c r="BP105" i="17"/>
  <c r="BQ104" i="17"/>
  <c r="BR104" i="17" l="1"/>
  <c r="BQ124" i="17"/>
  <c r="BQ105" i="17"/>
  <c r="BR124" i="17" l="1"/>
  <c r="BS104" i="17"/>
  <c r="BR105" i="17"/>
  <c r="BS124" i="17" l="1"/>
  <c r="BT104" i="17"/>
  <c r="BS105" i="17"/>
  <c r="BT124" i="17" l="1"/>
  <c r="BU104" i="17"/>
  <c r="BT105" i="17"/>
  <c r="BV104" i="17" l="1"/>
  <c r="BU124" i="17"/>
  <c r="BU105" i="17"/>
  <c r="BV105" i="17" l="1"/>
  <c r="BW104" i="17"/>
  <c r="BV124" i="17"/>
  <c r="BW105" i="17" l="1"/>
  <c r="BX104" i="17"/>
  <c r="BW124" i="17"/>
  <c r="BX105" i="17" l="1"/>
  <c r="BX124" i="17"/>
  <c r="BY104" i="17"/>
  <c r="BY124" i="17" l="1"/>
  <c r="BY105" i="17"/>
  <c r="BZ104" i="17"/>
  <c r="BZ105" i="17" l="1"/>
  <c r="BZ124" i="17"/>
  <c r="CA104" i="17"/>
  <c r="CA124" i="17" l="1"/>
  <c r="CB104" i="17"/>
  <c r="CA105" i="17"/>
  <c r="CB105" i="17" l="1"/>
  <c r="CB124" i="17"/>
  <c r="CC104" i="17"/>
  <c r="CD104" i="17" l="1"/>
  <c r="CC124" i="17"/>
  <c r="CC105" i="17"/>
  <c r="CD124" i="17" l="1"/>
  <c r="CD105" i="17"/>
  <c r="CE104" i="17"/>
  <c r="CE124" i="17" l="1"/>
  <c r="CE105" i="17"/>
  <c r="CF104" i="17"/>
  <c r="CF124" i="17" l="1"/>
  <c r="CF105" i="17"/>
  <c r="CG104" i="17"/>
  <c r="CH104" i="17" l="1"/>
  <c r="CG105" i="17"/>
  <c r="CG124" i="17"/>
  <c r="CH105" i="17" l="1"/>
  <c r="CI104" i="17"/>
  <c r="CH124" i="17"/>
  <c r="CI105" i="17" l="1"/>
  <c r="CI124" i="17"/>
  <c r="CJ104" i="17"/>
  <c r="CJ105" i="17" l="1"/>
  <c r="CJ124" i="17"/>
  <c r="CK104" i="17"/>
  <c r="CK124" i="17" l="1"/>
  <c r="CL104" i="17"/>
  <c r="CK105" i="17"/>
  <c r="CL124" i="17" l="1"/>
  <c r="CM104" i="17"/>
  <c r="CL105" i="17"/>
  <c r="CM124" i="17" l="1"/>
  <c r="CN104" i="17"/>
  <c r="CM105" i="17"/>
  <c r="CO104" i="17" l="1"/>
  <c r="CN124" i="17"/>
  <c r="CN105" i="17"/>
  <c r="CP104" i="17" l="1"/>
  <c r="CO105" i="17"/>
  <c r="CO124" i="17"/>
  <c r="CP105" i="17" l="1"/>
  <c r="CP124" i="17"/>
  <c r="CQ104" i="17"/>
  <c r="CR104" i="17" l="1"/>
  <c r="CQ124" i="17"/>
  <c r="CQ105" i="17"/>
  <c r="CR124" i="17" l="1"/>
  <c r="CR105" i="17"/>
  <c r="CS104" i="17"/>
  <c r="CS124" i="17" l="1"/>
  <c r="CS105" i="17"/>
  <c r="CT104" i="17"/>
  <c r="CT124" i="17" l="1"/>
  <c r="CT105" i="17"/>
  <c r="CU104" i="17"/>
  <c r="CU105" i="17" l="1"/>
  <c r="CU124" i="17"/>
  <c r="CV104" i="17"/>
  <c r="CV105" i="17" l="1"/>
  <c r="CV124" i="17"/>
  <c r="CW104" i="17"/>
  <c r="CW105" i="17" l="1"/>
  <c r="CX104" i="17"/>
  <c r="CW124" i="17"/>
  <c r="CX105" i="17" l="1"/>
  <c r="CY104" i="17"/>
  <c r="CX124" i="17"/>
  <c r="CY124" i="17" l="1"/>
  <c r="CZ104" i="17"/>
  <c r="CY105" i="17"/>
  <c r="CZ124" i="17" l="1"/>
  <c r="DA104" i="17"/>
  <c r="CZ105" i="17"/>
  <c r="DB104" i="17" l="1"/>
  <c r="DA105" i="17"/>
  <c r="DA124" i="17"/>
  <c r="DC104" i="17" l="1"/>
  <c r="DB124" i="17"/>
  <c r="DB105" i="17"/>
  <c r="DD104" i="17" l="1"/>
  <c r="P144" i="17" s="1"/>
  <c r="DC124" i="17"/>
  <c r="DC105" i="17"/>
  <c r="DH109" i="17"/>
  <c r="DG119" i="17"/>
  <c r="DO118" i="17"/>
  <c r="DG112" i="17"/>
  <c r="DF120" i="17"/>
  <c r="DH118" i="17"/>
  <c r="DG116" i="17"/>
  <c r="DH121" i="17"/>
  <c r="DF108" i="17"/>
  <c r="DI108" i="17" s="1"/>
  <c r="DF119" i="17"/>
  <c r="DN120" i="17"/>
  <c r="DG114" i="17"/>
  <c r="DH108" i="17"/>
  <c r="DN110" i="17"/>
  <c r="DM120" i="17"/>
  <c r="DP120" i="17" s="1"/>
  <c r="DN107" i="17"/>
  <c r="DF110" i="17"/>
  <c r="DG117" i="17"/>
  <c r="DF115" i="17"/>
  <c r="DG110" i="17"/>
  <c r="DG121" i="17"/>
  <c r="DF112" i="17"/>
  <c r="DG122" i="17"/>
  <c r="DG120" i="17"/>
  <c r="DG111" i="17"/>
  <c r="DF114" i="17"/>
  <c r="DI114" i="17" s="1"/>
  <c r="DH114" i="17"/>
  <c r="DH119" i="17"/>
  <c r="DM106" i="17"/>
  <c r="DF106" i="17"/>
  <c r="DG113" i="17"/>
  <c r="DG108" i="17"/>
  <c r="DM108" i="17"/>
  <c r="DP108" i="17" s="1"/>
  <c r="DO106" i="17"/>
  <c r="DN109" i="17"/>
  <c r="DO119" i="17"/>
  <c r="DF107" i="17"/>
  <c r="DH116" i="17"/>
  <c r="DF111" i="17"/>
  <c r="DG123" i="17"/>
  <c r="DF121" i="17"/>
  <c r="DO122" i="17"/>
  <c r="DF113" i="17"/>
  <c r="DI113" i="17" s="1"/>
  <c r="DO123" i="17"/>
  <c r="DG115" i="17"/>
  <c r="DH111" i="17"/>
  <c r="DH123" i="17"/>
  <c r="DG106" i="17"/>
  <c r="DH122" i="17"/>
  <c r="DM116" i="17"/>
  <c r="DF122" i="17"/>
  <c r="DI122" i="17" s="1"/>
  <c r="DG107" i="17"/>
  <c r="DG118" i="17"/>
  <c r="DF118" i="17"/>
  <c r="DI118" i="17" s="1"/>
  <c r="DH113" i="17"/>
  <c r="DN115" i="17"/>
  <c r="DF123" i="17"/>
  <c r="DI123" i="17" s="1"/>
  <c r="DM115" i="17"/>
  <c r="DH117" i="17"/>
  <c r="DH107" i="17"/>
  <c r="DH110" i="17"/>
  <c r="DN111" i="17"/>
  <c r="DH115" i="17"/>
  <c r="DG109" i="17"/>
  <c r="DF116" i="17"/>
  <c r="DH112" i="17"/>
  <c r="DM122" i="17"/>
  <c r="DP122" i="17" s="1"/>
  <c r="DF109" i="17"/>
  <c r="DI109" i="17" s="1"/>
  <c r="DF117" i="17"/>
  <c r="DI117" i="17" s="1"/>
  <c r="DH120" i="17"/>
  <c r="DH106" i="17"/>
  <c r="DM110" i="17"/>
  <c r="DM117" i="17"/>
  <c r="DM118" i="17"/>
  <c r="DN121" i="17"/>
  <c r="DM114" i="17"/>
  <c r="DN119" i="17"/>
  <c r="DO117" i="17"/>
  <c r="DN118" i="17"/>
  <c r="DN117" i="17"/>
  <c r="DO111" i="17"/>
  <c r="DO116" i="17"/>
  <c r="DM119" i="17"/>
  <c r="DM121" i="17"/>
  <c r="DN113" i="17"/>
  <c r="DN108" i="17"/>
  <c r="DM112" i="17"/>
  <c r="DM111" i="17"/>
  <c r="DN106" i="17"/>
  <c r="DN116" i="17"/>
  <c r="DO107" i="17"/>
  <c r="DM113" i="17"/>
  <c r="DP113" i="17" s="1"/>
  <c r="DO115" i="17"/>
  <c r="DO114" i="17"/>
  <c r="DM123" i="17"/>
  <c r="DP123" i="17" s="1"/>
  <c r="DO113" i="17"/>
  <c r="DN114" i="17"/>
  <c r="DO108" i="17"/>
  <c r="DM107" i="17"/>
  <c r="DO112" i="17"/>
  <c r="DO110" i="17"/>
  <c r="DO120" i="17"/>
  <c r="DO121" i="17"/>
  <c r="DM109" i="17"/>
  <c r="DP109" i="17" s="1"/>
  <c r="DO109" i="17"/>
  <c r="DN123" i="17"/>
  <c r="DN112" i="17"/>
  <c r="DN122" i="17"/>
  <c r="DP112" i="17" l="1"/>
  <c r="DI120" i="17"/>
  <c r="DP111" i="17"/>
  <c r="DQ111" i="17" s="1"/>
  <c r="DP114" i="17"/>
  <c r="DQ114" i="17" s="1"/>
  <c r="DI111" i="17"/>
  <c r="DP110" i="17"/>
  <c r="DQ110" i="17" s="1"/>
  <c r="DP119" i="17"/>
  <c r="DQ119" i="17" s="1"/>
  <c r="DJ108" i="17"/>
  <c r="DQ116" i="17"/>
  <c r="DJ117" i="17"/>
  <c r="DI116" i="17"/>
  <c r="DJ116" i="17" s="1"/>
  <c r="DI121" i="17"/>
  <c r="DP118" i="17"/>
  <c r="DP116" i="17"/>
  <c r="DQ113" i="17"/>
  <c r="DP117" i="17"/>
  <c r="DQ117" i="17" s="1"/>
  <c r="DI107" i="17"/>
  <c r="DJ111" i="17"/>
  <c r="DI115" i="17"/>
  <c r="DF124" i="17"/>
  <c r="DI106" i="17"/>
  <c r="DJ106" i="17" s="1"/>
  <c r="DI110" i="17"/>
  <c r="DJ110" i="17" s="1"/>
  <c r="DP107" i="17"/>
  <c r="DQ107" i="17" s="1"/>
  <c r="DQ122" i="17"/>
  <c r="DP121" i="17"/>
  <c r="DQ121" i="17" s="1"/>
  <c r="DG124" i="17"/>
  <c r="DJ120" i="17"/>
  <c r="DJ114" i="17"/>
  <c r="DH124" i="17"/>
  <c r="DQ109" i="17"/>
  <c r="DJ122" i="17"/>
  <c r="DQ120" i="17"/>
  <c r="DJ113" i="17"/>
  <c r="DN124" i="17"/>
  <c r="DJ118" i="17"/>
  <c r="DM124" i="17"/>
  <c r="DP106" i="17"/>
  <c r="DQ106" i="17" s="1"/>
  <c r="DJ109" i="17"/>
  <c r="DJ123" i="17"/>
  <c r="DQ108" i="17"/>
  <c r="DQ112" i="17"/>
  <c r="DQ123" i="17"/>
  <c r="DP115" i="17"/>
  <c r="DQ115" i="17" s="1"/>
  <c r="DO124" i="17"/>
  <c r="DI112" i="17"/>
  <c r="DJ112" i="17" s="1"/>
  <c r="DI119" i="17"/>
  <c r="DJ119" i="17" s="1"/>
  <c r="P145" i="17"/>
  <c r="AA143" i="17"/>
  <c r="P164" i="17"/>
  <c r="Q144" i="17"/>
  <c r="DQ118" i="17" l="1"/>
  <c r="DQ124" i="17" s="1"/>
  <c r="DQ104" i="17" s="1"/>
  <c r="DR104" i="17" s="1"/>
  <c r="DJ107" i="17"/>
  <c r="Q145" i="17"/>
  <c r="R144" i="17"/>
  <c r="Q164" i="17"/>
  <c r="AB143" i="17"/>
  <c r="BF143" i="17"/>
  <c r="DJ121" i="17"/>
  <c r="DJ115" i="17"/>
  <c r="DJ124" i="17" l="1"/>
  <c r="DJ104" i="17" s="1"/>
  <c r="DK104" i="17" s="1"/>
  <c r="R145" i="17"/>
  <c r="S144" i="17"/>
  <c r="R164" i="17"/>
  <c r="CK143" i="17"/>
  <c r="CL143" i="17" s="1"/>
  <c r="BG143" i="17"/>
  <c r="DF144" i="17"/>
  <c r="DU120" i="17"/>
  <c r="DV114" i="17"/>
  <c r="DT119" i="17"/>
  <c r="DU111" i="17"/>
  <c r="DT117" i="17"/>
  <c r="DW117" i="17" s="1"/>
  <c r="DT112" i="17"/>
  <c r="DT109" i="17"/>
  <c r="DT114" i="17"/>
  <c r="DU123" i="17"/>
  <c r="DV122" i="17"/>
  <c r="DT106" i="17"/>
  <c r="DU109" i="17"/>
  <c r="DT120" i="17"/>
  <c r="DW120" i="17" s="1"/>
  <c r="DU119" i="17"/>
  <c r="DT122" i="17"/>
  <c r="DT108" i="17"/>
  <c r="DT110" i="17"/>
  <c r="DV107" i="17"/>
  <c r="DV110" i="17"/>
  <c r="DV106" i="17"/>
  <c r="DT115" i="17"/>
  <c r="DU108" i="17"/>
  <c r="DT113" i="17"/>
  <c r="DU121" i="17"/>
  <c r="DT118" i="17"/>
  <c r="DU113" i="17"/>
  <c r="DV118" i="17"/>
  <c r="DV116" i="17"/>
  <c r="DV113" i="17"/>
  <c r="DT111" i="17"/>
  <c r="DT121" i="17"/>
  <c r="DV115" i="17"/>
  <c r="DV108" i="17"/>
  <c r="DV120" i="17"/>
  <c r="DU118" i="17"/>
  <c r="DV112" i="17"/>
  <c r="DU117" i="17"/>
  <c r="DV117" i="17"/>
  <c r="DU112" i="17"/>
  <c r="DU107" i="17"/>
  <c r="DV119" i="17"/>
  <c r="DU114" i="17"/>
  <c r="DU106" i="17"/>
  <c r="DU110" i="17"/>
  <c r="DT123" i="17"/>
  <c r="DW123" i="17" s="1"/>
  <c r="DU116" i="17"/>
  <c r="DT107" i="17"/>
  <c r="DT116" i="17"/>
  <c r="DU122" i="17"/>
  <c r="DV111" i="17"/>
  <c r="DV123" i="17"/>
  <c r="DU115" i="17"/>
  <c r="DV121" i="17"/>
  <c r="DV109" i="17"/>
  <c r="DW113" i="17" l="1"/>
  <c r="DW111" i="17"/>
  <c r="DW112" i="17"/>
  <c r="DX112" i="17" s="1"/>
  <c r="DW107" i="17"/>
  <c r="DW115" i="17"/>
  <c r="DX115" i="17" s="1"/>
  <c r="DW114" i="17"/>
  <c r="DW121" i="17"/>
  <c r="DW109" i="17"/>
  <c r="DW106" i="17"/>
  <c r="DX106" i="17" s="1"/>
  <c r="DT124" i="17"/>
  <c r="DX123" i="17"/>
  <c r="DX110" i="17"/>
  <c r="DM144" i="17"/>
  <c r="DW122" i="17"/>
  <c r="DX122" i="17" s="1"/>
  <c r="DW119" i="17"/>
  <c r="DX119" i="17" s="1"/>
  <c r="DT144" i="17"/>
  <c r="DV124" i="17"/>
  <c r="DW108" i="17"/>
  <c r="DX113" i="17"/>
  <c r="DX114" i="17"/>
  <c r="DX107" i="17"/>
  <c r="DW118" i="17"/>
  <c r="DX118" i="17" s="1"/>
  <c r="DX120" i="17"/>
  <c r="S145" i="17"/>
  <c r="S164" i="17"/>
  <c r="T144" i="17"/>
  <c r="DU124" i="17"/>
  <c r="DW110" i="17"/>
  <c r="DX111" i="17"/>
  <c r="DX117" i="17"/>
  <c r="DW116" i="17"/>
  <c r="DX121" i="17"/>
  <c r="DX109" i="17"/>
  <c r="T145" i="17" l="1"/>
  <c r="T164" i="17"/>
  <c r="U144" i="17"/>
  <c r="DX108" i="17"/>
  <c r="DX116" i="17"/>
  <c r="DX124" i="17" l="1"/>
  <c r="DX104" i="17" s="1"/>
  <c r="DY104" i="17" s="1"/>
  <c r="U145" i="17"/>
  <c r="V144" i="17"/>
  <c r="U164" i="17"/>
  <c r="W144" i="17" l="1"/>
  <c r="V145" i="17"/>
  <c r="V164" i="17"/>
  <c r="W145" i="17" l="1"/>
  <c r="W164" i="17"/>
  <c r="X144" i="17"/>
  <c r="X164" i="17" l="1"/>
  <c r="Y144" i="17"/>
  <c r="X145" i="17"/>
  <c r="Y164" i="17" l="1"/>
  <c r="Z144" i="17"/>
  <c r="Y145" i="17"/>
  <c r="AA144" i="17" l="1"/>
  <c r="Z145" i="17"/>
  <c r="Z164" i="17"/>
  <c r="AA164" i="17" l="1"/>
  <c r="AB144" i="17"/>
  <c r="AA145" i="17"/>
  <c r="AC144" i="17" l="1"/>
  <c r="AB145" i="17"/>
  <c r="AB164" i="17"/>
  <c r="AC145" i="17" l="1"/>
  <c r="AC164" i="17"/>
  <c r="AD144" i="17"/>
  <c r="AD145" i="17" l="1"/>
  <c r="AD164" i="17"/>
  <c r="AE144" i="17"/>
  <c r="AE164" i="17" l="1"/>
  <c r="AF144" i="17"/>
  <c r="AE145" i="17"/>
  <c r="AF164" i="17" l="1"/>
  <c r="AG144" i="17"/>
  <c r="AF145" i="17"/>
  <c r="AG164" i="17" l="1"/>
  <c r="AG145" i="17"/>
  <c r="AH144" i="17"/>
  <c r="AI144" i="17" l="1"/>
  <c r="AH164" i="17"/>
  <c r="AH145" i="17"/>
  <c r="AI145" i="17" l="1"/>
  <c r="AI164" i="17"/>
  <c r="AJ144" i="17"/>
  <c r="AJ145" i="17" l="1"/>
  <c r="AJ164" i="17"/>
  <c r="AK144" i="17"/>
  <c r="AK164" i="17" l="1"/>
  <c r="AK145" i="17"/>
  <c r="AL144" i="17"/>
  <c r="AM144" i="17" l="1"/>
  <c r="AL164" i="17"/>
  <c r="AL145" i="17"/>
  <c r="AM164" i="17" l="1"/>
  <c r="AN144" i="17"/>
  <c r="AM145" i="17"/>
  <c r="AN164" i="17" l="1"/>
  <c r="AN145" i="17"/>
  <c r="AO144" i="17"/>
  <c r="AO145" i="17" l="1"/>
  <c r="AO164" i="17"/>
  <c r="AP144" i="17"/>
  <c r="AP164" i="17" l="1"/>
  <c r="AQ144" i="17"/>
  <c r="AP145" i="17"/>
  <c r="AQ145" i="17" l="1"/>
  <c r="AQ164" i="17"/>
  <c r="AR144" i="17"/>
  <c r="AS144" i="17" l="1"/>
  <c r="AR145" i="17"/>
  <c r="AR164" i="17"/>
  <c r="AT144" i="17" l="1"/>
  <c r="AS145" i="17"/>
  <c r="AS164" i="17"/>
  <c r="AU144" i="17" l="1"/>
  <c r="AT145" i="17"/>
  <c r="AT164" i="17"/>
  <c r="AV144" i="17" l="1"/>
  <c r="AU145" i="17"/>
  <c r="AU164" i="17"/>
  <c r="AV145" i="17" l="1"/>
  <c r="AW144" i="17"/>
  <c r="AV164" i="17"/>
  <c r="AW145" i="17" l="1"/>
  <c r="AX144" i="17"/>
  <c r="AW164" i="17"/>
  <c r="AX164" i="17" l="1"/>
  <c r="AX145" i="17"/>
  <c r="AY144" i="17"/>
  <c r="AY164" i="17" l="1"/>
  <c r="AY145" i="17"/>
  <c r="AZ144" i="17"/>
  <c r="BA144" i="17" l="1"/>
  <c r="AZ164" i="17"/>
  <c r="AZ145" i="17"/>
  <c r="BA145" i="17" l="1"/>
  <c r="BB144" i="17"/>
  <c r="BA164" i="17"/>
  <c r="BB164" i="17" l="1"/>
  <c r="BC144" i="17"/>
  <c r="BB145" i="17"/>
  <c r="BC164" i="17" l="1"/>
  <c r="BC145" i="17"/>
  <c r="BD144" i="17"/>
  <c r="BD145" i="17" l="1"/>
  <c r="BD164" i="17"/>
  <c r="BE144" i="17"/>
  <c r="BE145" i="17" l="1"/>
  <c r="BE164" i="17"/>
  <c r="BF144" i="17"/>
  <c r="BG144" i="17" l="1"/>
  <c r="BF145" i="17"/>
  <c r="BF164" i="17"/>
  <c r="BG145" i="17" l="1"/>
  <c r="BG164" i="17"/>
  <c r="BH144" i="17"/>
  <c r="BH164" i="17" l="1"/>
  <c r="BI144" i="17"/>
  <c r="BH145" i="17"/>
  <c r="BJ144" i="17" l="1"/>
  <c r="BI145" i="17"/>
  <c r="BI164" i="17"/>
  <c r="BK144" i="17" l="1"/>
  <c r="BJ164" i="17"/>
  <c r="BJ145" i="17"/>
  <c r="BK164" i="17" l="1"/>
  <c r="BK145" i="17"/>
  <c r="BL144" i="17"/>
  <c r="BL164" i="17" l="1"/>
  <c r="BL145" i="17"/>
  <c r="BM144" i="17"/>
  <c r="BM145" i="17" l="1"/>
  <c r="BN144" i="17"/>
  <c r="BM164" i="17"/>
  <c r="BN145" i="17" l="1"/>
  <c r="BO144" i="17"/>
  <c r="BN164" i="17"/>
  <c r="BP144" i="17" l="1"/>
  <c r="BO164" i="17"/>
  <c r="BO145" i="17"/>
  <c r="BP164" i="17" l="1"/>
  <c r="BQ144" i="17"/>
  <c r="BP145" i="17"/>
  <c r="BQ145" i="17" l="1"/>
  <c r="BQ164" i="17"/>
  <c r="BR144" i="17"/>
  <c r="BS144" i="17" l="1"/>
  <c r="BR145" i="17"/>
  <c r="BR164" i="17"/>
  <c r="BS145" i="17" l="1"/>
  <c r="BT144" i="17"/>
  <c r="BS164" i="17"/>
  <c r="BU144" i="17" l="1"/>
  <c r="BT164" i="17"/>
  <c r="BT145" i="17"/>
  <c r="BU145" i="17" l="1"/>
  <c r="BU164" i="17"/>
  <c r="BV144" i="17"/>
  <c r="BV145" i="17" l="1"/>
  <c r="BW144" i="17"/>
  <c r="BV164" i="17"/>
  <c r="BW164" i="17" l="1"/>
  <c r="BW145" i="17"/>
  <c r="BX144" i="17"/>
  <c r="BX145" i="17" l="1"/>
  <c r="BX164" i="17"/>
  <c r="BY144" i="17"/>
  <c r="BY145" i="17" l="1"/>
  <c r="BY164" i="17"/>
  <c r="BZ144" i="17"/>
  <c r="CA144" i="17" l="1"/>
  <c r="BZ145" i="17"/>
  <c r="BZ164" i="17"/>
  <c r="CA145" i="17" l="1"/>
  <c r="CB144" i="17"/>
  <c r="CA164" i="17"/>
  <c r="CB145" i="17" l="1"/>
  <c r="CC144" i="17"/>
  <c r="CB164" i="17"/>
  <c r="CD144" i="17" l="1"/>
  <c r="CC164" i="17"/>
  <c r="CC145" i="17"/>
  <c r="CE144" i="17" l="1"/>
  <c r="CD145" i="17"/>
  <c r="CD164" i="17"/>
  <c r="CF144" i="17" l="1"/>
  <c r="CE164" i="17"/>
  <c r="CE145" i="17"/>
  <c r="CG144" i="17" l="1"/>
  <c r="CF164" i="17"/>
  <c r="CF145" i="17"/>
  <c r="CH144" i="17" l="1"/>
  <c r="CG164" i="17"/>
  <c r="CG145" i="17"/>
  <c r="CI144" i="17" l="1"/>
  <c r="CH145" i="17"/>
  <c r="CH164" i="17"/>
  <c r="CI164" i="17" l="1"/>
  <c r="CI145" i="17"/>
  <c r="CJ144" i="17"/>
  <c r="CK144" i="17" l="1"/>
  <c r="CJ164" i="17"/>
  <c r="CJ145" i="17"/>
  <c r="CK145" i="17" l="1"/>
  <c r="CK164" i="17"/>
  <c r="CL144" i="17"/>
  <c r="CL164" i="17" l="1"/>
  <c r="CL145" i="17"/>
  <c r="CM144" i="17"/>
  <c r="CN144" i="17" l="1"/>
  <c r="CM145" i="17"/>
  <c r="CM164" i="17"/>
  <c r="CN145" i="17" l="1"/>
  <c r="CO144" i="17"/>
  <c r="CN164" i="17"/>
  <c r="CO145" i="17" l="1"/>
  <c r="CP144" i="17"/>
  <c r="CO164" i="17"/>
  <c r="CQ144" i="17" l="1"/>
  <c r="CP145" i="17"/>
  <c r="CP164" i="17"/>
  <c r="CQ145" i="17" l="1"/>
  <c r="CQ164" i="17"/>
  <c r="CR144" i="17"/>
  <c r="CR164" i="17" l="1"/>
  <c r="CS144" i="17"/>
  <c r="CR145" i="17"/>
  <c r="CS145" i="17" l="1"/>
  <c r="CS164" i="17"/>
  <c r="CT144" i="17"/>
  <c r="CT145" i="17" l="1"/>
  <c r="CT164" i="17"/>
  <c r="CU144" i="17"/>
  <c r="CU164" i="17" l="1"/>
  <c r="CV144" i="17"/>
  <c r="CU145" i="17"/>
  <c r="CV164" i="17" l="1"/>
  <c r="CW144" i="17"/>
  <c r="CV145" i="17"/>
  <c r="CW145" i="17" l="1"/>
  <c r="CX144" i="17"/>
  <c r="CW164" i="17"/>
  <c r="CY144" i="17" l="1"/>
  <c r="CX145" i="17"/>
  <c r="CX164" i="17"/>
  <c r="CY164" i="17" l="1"/>
  <c r="CY145" i="17"/>
  <c r="CZ144" i="17"/>
  <c r="DA144" i="17" l="1"/>
  <c r="CZ164" i="17"/>
  <c r="CZ145" i="17"/>
  <c r="DA164" i="17" l="1"/>
  <c r="DA145" i="17"/>
  <c r="DB144" i="17"/>
  <c r="DC144" i="17" l="1"/>
  <c r="DB145" i="17"/>
  <c r="DB164" i="17"/>
  <c r="DC145" i="17" l="1"/>
  <c r="DC164" i="17"/>
  <c r="DD144" i="17"/>
  <c r="P166" i="17" s="1"/>
  <c r="DG161" i="17"/>
  <c r="DG152" i="17"/>
  <c r="DH152" i="17"/>
  <c r="DH162" i="17"/>
  <c r="DH154" i="17"/>
  <c r="DG157" i="17"/>
  <c r="DH149" i="17"/>
  <c r="DG153" i="17"/>
  <c r="DH159" i="17"/>
  <c r="DH155" i="17"/>
  <c r="DM160" i="17"/>
  <c r="DF158" i="17"/>
  <c r="DG146" i="17"/>
  <c r="DH156" i="17"/>
  <c r="DO150" i="17"/>
  <c r="DH161" i="17"/>
  <c r="DO152" i="17"/>
  <c r="DF157" i="17"/>
  <c r="DI157" i="17" s="1"/>
  <c r="DF160" i="17"/>
  <c r="DI160" i="17" s="1"/>
  <c r="DN151" i="17"/>
  <c r="DG156" i="17"/>
  <c r="DH148" i="17"/>
  <c r="DF151" i="17"/>
  <c r="DG159" i="17"/>
  <c r="DH151" i="17"/>
  <c r="DH158" i="17"/>
  <c r="DF159" i="17"/>
  <c r="DG160" i="17"/>
  <c r="DG155" i="17"/>
  <c r="DO154" i="17"/>
  <c r="DG148" i="17"/>
  <c r="DH157" i="17"/>
  <c r="DG149" i="17"/>
  <c r="DF153" i="17"/>
  <c r="DF163" i="17"/>
  <c r="DF161" i="17"/>
  <c r="DN157" i="17"/>
  <c r="DN150" i="17"/>
  <c r="DH160" i="17"/>
  <c r="DG147" i="17"/>
  <c r="DH146" i="17"/>
  <c r="DG151" i="17"/>
  <c r="DG162" i="17"/>
  <c r="DM149" i="17"/>
  <c r="DP149" i="17" s="1"/>
  <c r="DM155" i="17"/>
  <c r="DP155" i="17" s="1"/>
  <c r="DF156" i="17"/>
  <c r="DM159" i="17"/>
  <c r="DF147" i="17"/>
  <c r="DO162" i="17"/>
  <c r="DF154" i="17"/>
  <c r="DI154" i="17" s="1"/>
  <c r="DG150" i="17"/>
  <c r="DF152" i="17"/>
  <c r="DF155" i="17"/>
  <c r="DI155" i="17" s="1"/>
  <c r="DO159" i="17"/>
  <c r="DH153" i="17"/>
  <c r="DM158" i="17"/>
  <c r="DP158" i="17" s="1"/>
  <c r="DG158" i="17"/>
  <c r="DF148" i="17"/>
  <c r="DN146" i="17"/>
  <c r="DG154" i="17"/>
  <c r="DH147" i="17"/>
  <c r="DN156" i="17"/>
  <c r="DG163" i="17"/>
  <c r="DO148" i="17"/>
  <c r="DF146" i="17"/>
  <c r="DF162" i="17"/>
  <c r="DN158" i="17"/>
  <c r="DN160" i="17"/>
  <c r="DH150" i="17"/>
  <c r="DF150" i="17"/>
  <c r="DN162" i="17"/>
  <c r="DO153" i="17"/>
  <c r="DF149" i="17"/>
  <c r="DM147" i="17"/>
  <c r="DH163" i="17"/>
  <c r="DN155" i="17"/>
  <c r="DM150" i="17"/>
  <c r="DM154" i="17"/>
  <c r="DM156" i="17"/>
  <c r="DM157" i="17"/>
  <c r="DP157" i="17" s="1"/>
  <c r="DN152" i="17"/>
  <c r="DO157" i="17"/>
  <c r="DN154" i="17"/>
  <c r="DN153" i="17"/>
  <c r="DM162" i="17"/>
  <c r="DN163" i="17"/>
  <c r="DM151" i="17"/>
  <c r="DO163" i="17"/>
  <c r="DM153" i="17"/>
  <c r="DP153" i="17" s="1"/>
  <c r="DO146" i="17"/>
  <c r="DO161" i="17"/>
  <c r="DN159" i="17"/>
  <c r="DN161" i="17"/>
  <c r="DM146" i="17"/>
  <c r="DO151" i="17"/>
  <c r="DO147" i="17"/>
  <c r="DM148" i="17"/>
  <c r="DO160" i="17"/>
  <c r="DO156" i="17"/>
  <c r="DO149" i="17"/>
  <c r="DM152" i="17"/>
  <c r="DN148" i="17"/>
  <c r="DN147" i="17"/>
  <c r="DM161" i="17"/>
  <c r="DO158" i="17"/>
  <c r="DM163" i="17"/>
  <c r="DN149" i="17"/>
  <c r="DO155" i="17"/>
  <c r="DP154" i="17" l="1"/>
  <c r="DP156" i="17"/>
  <c r="DP150" i="17"/>
  <c r="DI152" i="17"/>
  <c r="DI159" i="17"/>
  <c r="DJ159" i="17" s="1"/>
  <c r="DI161" i="17"/>
  <c r="DJ161" i="17" s="1"/>
  <c r="DJ157" i="17"/>
  <c r="DJ160" i="17"/>
  <c r="DQ150" i="17"/>
  <c r="DJ152" i="17"/>
  <c r="DP148" i="17"/>
  <c r="DQ148" i="17" s="1"/>
  <c r="DP162" i="17"/>
  <c r="DQ162" i="17" s="1"/>
  <c r="DI149" i="17"/>
  <c r="DQ157" i="17"/>
  <c r="DG164" i="17"/>
  <c r="DQ153" i="17"/>
  <c r="DJ154" i="17"/>
  <c r="DI147" i="17"/>
  <c r="DI158" i="17"/>
  <c r="P186" i="17"/>
  <c r="P167" i="17"/>
  <c r="Q166" i="17"/>
  <c r="AA165" i="17"/>
  <c r="DP161" i="17"/>
  <c r="DQ161" i="17" s="1"/>
  <c r="DQ158" i="17"/>
  <c r="DI162" i="17"/>
  <c r="DJ162" i="17" s="1"/>
  <c r="DJ155" i="17"/>
  <c r="DJ147" i="17"/>
  <c r="DQ156" i="17"/>
  <c r="DQ149" i="17"/>
  <c r="DQ146" i="17"/>
  <c r="DN164" i="17"/>
  <c r="DP159" i="17"/>
  <c r="DQ159" i="17" s="1"/>
  <c r="DI163" i="17"/>
  <c r="DI151" i="17"/>
  <c r="DJ151" i="17" s="1"/>
  <c r="DP160" i="17"/>
  <c r="DQ160" i="17" s="1"/>
  <c r="DO164" i="17"/>
  <c r="DP152" i="17"/>
  <c r="DQ152" i="17" s="1"/>
  <c r="DI146" i="17"/>
  <c r="DJ146" i="17" s="1"/>
  <c r="DF164" i="17"/>
  <c r="DH164" i="17"/>
  <c r="DQ155" i="17"/>
  <c r="DP151" i="17"/>
  <c r="DQ151" i="17" s="1"/>
  <c r="DP147" i="17"/>
  <c r="DQ147" i="17" s="1"/>
  <c r="DQ154" i="17"/>
  <c r="DP163" i="17"/>
  <c r="DQ163" i="17" s="1"/>
  <c r="DM164" i="17"/>
  <c r="DP146" i="17"/>
  <c r="DI150" i="17"/>
  <c r="DJ150" i="17" s="1"/>
  <c r="DI148" i="17"/>
  <c r="DI156" i="17"/>
  <c r="DI153" i="17"/>
  <c r="DJ153" i="17" s="1"/>
  <c r="DQ164" i="17" l="1"/>
  <c r="DQ144" i="17" s="1"/>
  <c r="DR144" i="17" s="1"/>
  <c r="DJ156" i="17"/>
  <c r="DJ158" i="17"/>
  <c r="DJ148" i="17"/>
  <c r="DJ163" i="17"/>
  <c r="AB165" i="17"/>
  <c r="BF165" i="17"/>
  <c r="Q167" i="17"/>
  <c r="Q186" i="17"/>
  <c r="R166" i="17"/>
  <c r="DJ149" i="17"/>
  <c r="DJ164" i="17" l="1"/>
  <c r="DJ144" i="17" s="1"/>
  <c r="DK144" i="17" s="1"/>
  <c r="R186" i="17"/>
  <c r="S166" i="17"/>
  <c r="R167" i="17"/>
  <c r="BG165" i="17"/>
  <c r="CK165" i="17"/>
  <c r="CL165" i="17" s="1"/>
  <c r="DF166" i="17"/>
  <c r="DU146" i="17"/>
  <c r="DV156" i="17"/>
  <c r="DU159" i="17"/>
  <c r="DV155" i="17"/>
  <c r="DV162" i="17"/>
  <c r="DU151" i="17"/>
  <c r="DT158" i="17"/>
  <c r="DV153" i="17"/>
  <c r="DT146" i="17"/>
  <c r="DU150" i="17"/>
  <c r="DU153" i="17"/>
  <c r="DT149" i="17"/>
  <c r="DT150" i="17"/>
  <c r="DU156" i="17"/>
  <c r="DT162" i="17"/>
  <c r="DT148" i="17"/>
  <c r="DT153" i="17"/>
  <c r="DT157" i="17"/>
  <c r="DV160" i="17"/>
  <c r="DT151" i="17"/>
  <c r="DW151" i="17" s="1"/>
  <c r="DV157" i="17"/>
  <c r="DU152" i="17"/>
  <c r="DV158" i="17"/>
  <c r="DU161" i="17"/>
  <c r="DV163" i="17"/>
  <c r="DV161" i="17"/>
  <c r="DU147" i="17"/>
  <c r="DU149" i="17"/>
  <c r="DT161" i="17"/>
  <c r="DW161" i="17" s="1"/>
  <c r="DT156" i="17"/>
  <c r="DT159" i="17"/>
  <c r="DU162" i="17"/>
  <c r="DU148" i="17"/>
  <c r="DU155" i="17"/>
  <c r="DT154" i="17"/>
  <c r="DW154" i="17" s="1"/>
  <c r="DU154" i="17"/>
  <c r="DU157" i="17"/>
  <c r="DV159" i="17"/>
  <c r="DV152" i="17"/>
  <c r="DV147" i="17"/>
  <c r="DV149" i="17"/>
  <c r="DT152" i="17"/>
  <c r="DU158" i="17"/>
  <c r="DT155" i="17"/>
  <c r="DU160" i="17"/>
  <c r="DT147" i="17"/>
  <c r="DW147" i="17" s="1"/>
  <c r="DV151" i="17"/>
  <c r="DV150" i="17"/>
  <c r="DT160" i="17"/>
  <c r="DV148" i="17"/>
  <c r="DT163" i="17"/>
  <c r="DV146" i="17"/>
  <c r="DV154" i="17"/>
  <c r="DU163" i="17"/>
  <c r="DW159" i="17" l="1"/>
  <c r="DW156" i="17"/>
  <c r="DW157" i="17"/>
  <c r="DT164" i="17"/>
  <c r="DW146" i="17"/>
  <c r="DV164" i="17"/>
  <c r="DM166" i="17"/>
  <c r="DW163" i="17"/>
  <c r="DX163" i="17" s="1"/>
  <c r="DX147" i="17"/>
  <c r="DW162" i="17"/>
  <c r="DX162" i="17" s="1"/>
  <c r="DX159" i="17"/>
  <c r="DX156" i="17"/>
  <c r="S167" i="17"/>
  <c r="T166" i="17"/>
  <c r="S186" i="17"/>
  <c r="DX151" i="17"/>
  <c r="DW150" i="17"/>
  <c r="DU164" i="17"/>
  <c r="DW155" i="17"/>
  <c r="DX155" i="17" s="1"/>
  <c r="DW158" i="17"/>
  <c r="DW152" i="17"/>
  <c r="DW153" i="17"/>
  <c r="DT166" i="17"/>
  <c r="DW148" i="17"/>
  <c r="DX148" i="17" s="1"/>
  <c r="DW160" i="17"/>
  <c r="DX157" i="17"/>
  <c r="DX154" i="17"/>
  <c r="DX161" i="17"/>
  <c r="DW149" i="17"/>
  <c r="DX149" i="17" s="1"/>
  <c r="DX152" i="17" l="1"/>
  <c r="T167" i="17"/>
  <c r="U166" i="17"/>
  <c r="T186" i="17"/>
  <c r="DX146" i="17"/>
  <c r="DX160" i="17"/>
  <c r="DX150" i="17"/>
  <c r="DX158" i="17"/>
  <c r="DX153" i="17"/>
  <c r="DX164" i="17" l="1"/>
  <c r="DX144" i="17" s="1"/>
  <c r="DY144" i="17" s="1"/>
  <c r="U186" i="17"/>
  <c r="V166" i="17"/>
  <c r="U167" i="17"/>
  <c r="W166" i="17" l="1"/>
  <c r="V167" i="17"/>
  <c r="V186" i="17"/>
  <c r="W186" i="17" l="1"/>
  <c r="W167" i="17"/>
  <c r="X166" i="17"/>
  <c r="Y166" i="17" l="1"/>
  <c r="X167" i="17"/>
  <c r="X186" i="17"/>
  <c r="Y186" i="17" l="1"/>
  <c r="Z166" i="17"/>
  <c r="Y167" i="17"/>
  <c r="Z186" i="17" l="1"/>
  <c r="AA166" i="17"/>
  <c r="Z167" i="17"/>
  <c r="AA186" i="17" l="1"/>
  <c r="AB166" i="17"/>
  <c r="AA167" i="17"/>
  <c r="AC166" i="17" l="1"/>
  <c r="AB167" i="17"/>
  <c r="AB186" i="17"/>
  <c r="AC167" i="17" l="1"/>
  <c r="AD166" i="17"/>
  <c r="AC186" i="17"/>
  <c r="AE166" i="17" l="1"/>
  <c r="AD167" i="17"/>
  <c r="AD186" i="17"/>
  <c r="AE167" i="17" l="1"/>
  <c r="AE186" i="17"/>
  <c r="AF166" i="17"/>
  <c r="AF186" i="17" l="1"/>
  <c r="AF167" i="17"/>
  <c r="AG166" i="17"/>
  <c r="AG186" i="17" l="1"/>
  <c r="AH166" i="17"/>
  <c r="AG167" i="17"/>
  <c r="AI166" i="17" l="1"/>
  <c r="AH167" i="17"/>
  <c r="AH186" i="17"/>
  <c r="AI186" i="17" l="1"/>
  <c r="AI167" i="17"/>
  <c r="AJ166" i="17"/>
  <c r="AK166" i="17" l="1"/>
  <c r="AJ186" i="17"/>
  <c r="AJ167" i="17"/>
  <c r="AK167" i="17" l="1"/>
  <c r="AK186" i="17"/>
  <c r="AL166" i="17"/>
  <c r="AL186" i="17" l="1"/>
  <c r="AL167" i="17"/>
  <c r="AM166" i="17"/>
  <c r="AM167" i="17" l="1"/>
  <c r="AM186" i="17"/>
  <c r="AN166" i="17"/>
  <c r="AN186" i="17" l="1"/>
  <c r="AN167" i="17"/>
  <c r="AO166" i="17"/>
  <c r="AO167" i="17" l="1"/>
  <c r="AO186" i="17"/>
  <c r="AP166" i="17"/>
  <c r="AP186" i="17" l="1"/>
  <c r="AQ166" i="17"/>
  <c r="AP167" i="17"/>
  <c r="AQ167" i="17" l="1"/>
  <c r="AQ186" i="17"/>
  <c r="AR166" i="17"/>
  <c r="AS166" i="17" l="1"/>
  <c r="AR186" i="17"/>
  <c r="AR167" i="17"/>
  <c r="AS186" i="17" l="1"/>
  <c r="AT166" i="17"/>
  <c r="AS167" i="17"/>
  <c r="AU166" i="17" l="1"/>
  <c r="AT186" i="17"/>
  <c r="AT167" i="17"/>
  <c r="AV166" i="17" l="1"/>
  <c r="AU186" i="17"/>
  <c r="AU167" i="17"/>
  <c r="AW166" i="17" l="1"/>
  <c r="AV186" i="17"/>
  <c r="AV167" i="17"/>
  <c r="AW186" i="17" l="1"/>
  <c r="AX166" i="17"/>
  <c r="AW167" i="17"/>
  <c r="AX167" i="17" l="1"/>
  <c r="AY166" i="17"/>
  <c r="AX186" i="17"/>
  <c r="AY186" i="17" l="1"/>
  <c r="AY167" i="17"/>
  <c r="AZ166" i="17"/>
  <c r="AZ167" i="17" l="1"/>
  <c r="BA166" i="17"/>
  <c r="AZ186" i="17"/>
  <c r="BA167" i="17" l="1"/>
  <c r="BB166" i="17"/>
  <c r="BA186" i="17"/>
  <c r="BB167" i="17" l="1"/>
  <c r="BC166" i="17"/>
  <c r="BB186" i="17"/>
  <c r="BC167" i="17" l="1"/>
  <c r="BC186" i="17"/>
  <c r="BD166" i="17"/>
  <c r="BD167" i="17" l="1"/>
  <c r="BD186" i="17"/>
  <c r="BE166" i="17"/>
  <c r="BE186" i="17" l="1"/>
  <c r="BF166" i="17"/>
  <c r="BE167" i="17"/>
  <c r="BG166" i="17" l="1"/>
  <c r="BF186" i="17"/>
  <c r="BF167" i="17"/>
  <c r="BG186" i="17" l="1"/>
  <c r="BH166" i="17"/>
  <c r="BG167" i="17"/>
  <c r="BI166" i="17" l="1"/>
  <c r="BH186" i="17"/>
  <c r="BH167" i="17"/>
  <c r="BJ166" i="17" l="1"/>
  <c r="BI186" i="17"/>
  <c r="BI167" i="17"/>
  <c r="BJ186" i="17" l="1"/>
  <c r="BJ167" i="17"/>
  <c r="BK166" i="17"/>
  <c r="BL166" i="17" l="1"/>
  <c r="BK186" i="17"/>
  <c r="BK167" i="17"/>
  <c r="BL186" i="17" l="1"/>
  <c r="BL167" i="17"/>
  <c r="BM166" i="17"/>
  <c r="BM167" i="17" l="1"/>
  <c r="BM186" i="17"/>
  <c r="BN166" i="17"/>
  <c r="BN186" i="17" l="1"/>
  <c r="BN167" i="17"/>
  <c r="BO166" i="17"/>
  <c r="BO167" i="17" l="1"/>
  <c r="BP166" i="17"/>
  <c r="BO186" i="17"/>
  <c r="BQ166" i="17" l="1"/>
  <c r="BP186" i="17"/>
  <c r="BP167" i="17"/>
  <c r="BQ186" i="17" l="1"/>
  <c r="BQ167" i="17"/>
  <c r="BR166" i="17"/>
  <c r="BR186" i="17" l="1"/>
  <c r="BS166" i="17"/>
  <c r="BR167" i="17"/>
  <c r="BS167" i="17" l="1"/>
  <c r="BS186" i="17"/>
  <c r="BT166" i="17"/>
  <c r="BU166" i="17" l="1"/>
  <c r="BT167" i="17"/>
  <c r="BT186" i="17"/>
  <c r="BU167" i="17" l="1"/>
  <c r="BV166" i="17"/>
  <c r="BU186" i="17"/>
  <c r="BV167" i="17" l="1"/>
  <c r="BW166" i="17"/>
  <c r="BV186" i="17"/>
  <c r="BW186" i="17" l="1"/>
  <c r="BX166" i="17"/>
  <c r="BW167" i="17"/>
  <c r="BX186" i="17" l="1"/>
  <c r="BX167" i="17"/>
  <c r="BY166" i="17"/>
  <c r="BY167" i="17" l="1"/>
  <c r="BZ166" i="17"/>
  <c r="BY186" i="17"/>
  <c r="BZ186" i="17" l="1"/>
  <c r="CA166" i="17"/>
  <c r="BZ167" i="17"/>
  <c r="CA167" i="17" l="1"/>
  <c r="CA186" i="17"/>
  <c r="CB166" i="17"/>
  <c r="CC166" i="17" l="1"/>
  <c r="CB186" i="17"/>
  <c r="CB167" i="17"/>
  <c r="CC186" i="17" l="1"/>
  <c r="CD166" i="17"/>
  <c r="CC167" i="17"/>
  <c r="CE166" i="17" l="1"/>
  <c r="CD186" i="17"/>
  <c r="CD167" i="17"/>
  <c r="CE186" i="17" l="1"/>
  <c r="CE167" i="17"/>
  <c r="CF166" i="17"/>
  <c r="CG166" i="17" l="1"/>
  <c r="CF167" i="17"/>
  <c r="CF186" i="17"/>
  <c r="CG167" i="17" l="1"/>
  <c r="CH166" i="17"/>
  <c r="CG186" i="17"/>
  <c r="CH167" i="17" l="1"/>
  <c r="CH186" i="17"/>
  <c r="CI166" i="17"/>
  <c r="CI186" i="17" l="1"/>
  <c r="CJ166" i="17"/>
  <c r="CI167" i="17"/>
  <c r="CJ186" i="17" l="1"/>
  <c r="CK166" i="17"/>
  <c r="CJ167" i="17"/>
  <c r="CK167" i="17" l="1"/>
  <c r="CL166" i="17"/>
  <c r="CK186" i="17"/>
  <c r="CL186" i="17" l="1"/>
  <c r="CM166" i="17"/>
  <c r="CL167" i="17"/>
  <c r="CM167" i="17" l="1"/>
  <c r="CN166" i="17"/>
  <c r="CM186" i="17"/>
  <c r="CN186" i="17" l="1"/>
  <c r="CN167" i="17"/>
  <c r="CO166" i="17"/>
  <c r="CO186" i="17" l="1"/>
  <c r="CP166" i="17"/>
  <c r="CO167" i="17"/>
  <c r="CQ166" i="17" l="1"/>
  <c r="CP167" i="17"/>
  <c r="CP186" i="17"/>
  <c r="CQ186" i="17" l="1"/>
  <c r="CQ167" i="17"/>
  <c r="CR166" i="17"/>
  <c r="CR186" i="17" l="1"/>
  <c r="CS166" i="17"/>
  <c r="CR167" i="17"/>
  <c r="CS186" i="17" l="1"/>
  <c r="CT166" i="17"/>
  <c r="CS167" i="17"/>
  <c r="CT186" i="17" l="1"/>
  <c r="CT167" i="17"/>
  <c r="CU166" i="17"/>
  <c r="CU186" i="17" l="1"/>
  <c r="CU167" i="17"/>
  <c r="CV166" i="17"/>
  <c r="CV167" i="17" l="1"/>
  <c r="CV186" i="17"/>
  <c r="CW166" i="17"/>
  <c r="CW167" i="17" l="1"/>
  <c r="CW186" i="17"/>
  <c r="CX166" i="17"/>
  <c r="CX167" i="17" l="1"/>
  <c r="CX186" i="17"/>
  <c r="CY166" i="17"/>
  <c r="CY167" i="17" l="1"/>
  <c r="CZ166" i="17"/>
  <c r="CY186" i="17"/>
  <c r="CZ186" i="17" l="1"/>
  <c r="DA166" i="17"/>
  <c r="CZ167" i="17"/>
  <c r="DA186" i="17" l="1"/>
  <c r="DB166" i="17"/>
  <c r="DA167" i="17"/>
  <c r="DC166" i="17" l="1"/>
  <c r="DB167" i="17"/>
  <c r="DB186" i="17"/>
  <c r="DC186" i="17" l="1"/>
  <c r="DD166" i="17"/>
  <c r="P206" i="17" s="1"/>
  <c r="DC167" i="17"/>
  <c r="DM170" i="17"/>
  <c r="DH172" i="17"/>
  <c r="DG182" i="17"/>
  <c r="DF179" i="17"/>
  <c r="DN169" i="17"/>
  <c r="DG175" i="17"/>
  <c r="DF185" i="17"/>
  <c r="DI185" i="17" s="1"/>
  <c r="DM184" i="17"/>
  <c r="DP184" i="17" s="1"/>
  <c r="DM179" i="17"/>
  <c r="DP179" i="17" s="1"/>
  <c r="DH168" i="17"/>
  <c r="DF172" i="17"/>
  <c r="DF180" i="17"/>
  <c r="DG173" i="17"/>
  <c r="DG170" i="17"/>
  <c r="DG172" i="17"/>
  <c r="DO183" i="17"/>
  <c r="DO175" i="17"/>
  <c r="DF168" i="17"/>
  <c r="DF178" i="17"/>
  <c r="DI178" i="17" s="1"/>
  <c r="DH178" i="17"/>
  <c r="DF174" i="17"/>
  <c r="DI174" i="17" s="1"/>
  <c r="DF175" i="17"/>
  <c r="DH177" i="17"/>
  <c r="DH174" i="17"/>
  <c r="DH179" i="17"/>
  <c r="DF177" i="17"/>
  <c r="DH170" i="17"/>
  <c r="DG171" i="17"/>
  <c r="DN174" i="17"/>
  <c r="DH173" i="17"/>
  <c r="DF171" i="17"/>
  <c r="DI171" i="17" s="1"/>
  <c r="DF176" i="17"/>
  <c r="DI176" i="17" s="1"/>
  <c r="DM183" i="17"/>
  <c r="DP183" i="17" s="1"/>
  <c r="DO172" i="17"/>
  <c r="DM177" i="17"/>
  <c r="DN180" i="17"/>
  <c r="DH171" i="17"/>
  <c r="DN181" i="17"/>
  <c r="DG169" i="17"/>
  <c r="DM180" i="17"/>
  <c r="DF183" i="17"/>
  <c r="DI183" i="17" s="1"/>
  <c r="DH184" i="17"/>
  <c r="DG179" i="17"/>
  <c r="DM175" i="17"/>
  <c r="DP175" i="17" s="1"/>
  <c r="DO169" i="17"/>
  <c r="DM169" i="17"/>
  <c r="DM185" i="17"/>
  <c r="DG185" i="17"/>
  <c r="DH182" i="17"/>
  <c r="DF181" i="17"/>
  <c r="DN176" i="17"/>
  <c r="DF170" i="17"/>
  <c r="DO182" i="17"/>
  <c r="DO170" i="17"/>
  <c r="DG181" i="17"/>
  <c r="DH175" i="17"/>
  <c r="DG184" i="17"/>
  <c r="DH180" i="17"/>
  <c r="DN170" i="17"/>
  <c r="DG178" i="17"/>
  <c r="DG176" i="17"/>
  <c r="DO174" i="17"/>
  <c r="DM174" i="17"/>
  <c r="DN183" i="17"/>
  <c r="DH181" i="17"/>
  <c r="DG174" i="17"/>
  <c r="DO177" i="17"/>
  <c r="DH176" i="17"/>
  <c r="DM171" i="17"/>
  <c r="DP171" i="17" s="1"/>
  <c r="DH183" i="17"/>
  <c r="DG183" i="17"/>
  <c r="DF173" i="17"/>
  <c r="DF169" i="17"/>
  <c r="DO184" i="17"/>
  <c r="DG177" i="17"/>
  <c r="DG180" i="17"/>
  <c r="DO180" i="17"/>
  <c r="DM182" i="17"/>
  <c r="DM173" i="17"/>
  <c r="DP173" i="17" s="1"/>
  <c r="DF182" i="17"/>
  <c r="DI182" i="17" s="1"/>
  <c r="DO185" i="17"/>
  <c r="DH169" i="17"/>
  <c r="DG168" i="17"/>
  <c r="DH185" i="17"/>
  <c r="DM168" i="17"/>
  <c r="DN184" i="17"/>
  <c r="DO173" i="17"/>
  <c r="DN175" i="17"/>
  <c r="DM172" i="17"/>
  <c r="DN172" i="17"/>
  <c r="DN182" i="17"/>
  <c r="DO168" i="17"/>
  <c r="DO171" i="17"/>
  <c r="DN173" i="17"/>
  <c r="DM176" i="17"/>
  <c r="DN178" i="17"/>
  <c r="DO179" i="17"/>
  <c r="DO178" i="17"/>
  <c r="DO176" i="17"/>
  <c r="DN168" i="17"/>
  <c r="DM181" i="17"/>
  <c r="DN179" i="17"/>
  <c r="DN177" i="17"/>
  <c r="DM178" i="17"/>
  <c r="DP178" i="17" s="1"/>
  <c r="DF184" i="17"/>
  <c r="DI184" i="17" s="1"/>
  <c r="DN171" i="17"/>
  <c r="DN185" i="17"/>
  <c r="DO181" i="17"/>
  <c r="DP181" i="17" l="1"/>
  <c r="DI170" i="17"/>
  <c r="DJ170" i="17" s="1"/>
  <c r="DP180" i="17"/>
  <c r="DI173" i="17"/>
  <c r="DJ173" i="17" s="1"/>
  <c r="DQ179" i="17"/>
  <c r="DJ174" i="17"/>
  <c r="DQ183" i="17"/>
  <c r="DJ171" i="17"/>
  <c r="DJ169" i="17"/>
  <c r="DJ182" i="17"/>
  <c r="DQ184" i="17"/>
  <c r="DI177" i="17"/>
  <c r="DJ177" i="17" s="1"/>
  <c r="DP168" i="17"/>
  <c r="DQ168" i="17" s="1"/>
  <c r="DM186" i="17"/>
  <c r="DI169" i="17"/>
  <c r="DJ176" i="17"/>
  <c r="DP170" i="17"/>
  <c r="DI181" i="17"/>
  <c r="DJ181" i="17" s="1"/>
  <c r="DJ178" i="17"/>
  <c r="DJ185" i="17"/>
  <c r="DQ180" i="17"/>
  <c r="DI180" i="17"/>
  <c r="DP182" i="17"/>
  <c r="DI168" i="17"/>
  <c r="DF186" i="17"/>
  <c r="DP172" i="17"/>
  <c r="DQ172" i="17" s="1"/>
  <c r="DN186" i="17"/>
  <c r="DI179" i="17"/>
  <c r="DJ183" i="17"/>
  <c r="DQ170" i="17"/>
  <c r="DP185" i="17"/>
  <c r="DQ185" i="17" s="1"/>
  <c r="DP177" i="17"/>
  <c r="DQ177" i="17" s="1"/>
  <c r="DI172" i="17"/>
  <c r="DJ172" i="17" s="1"/>
  <c r="Q206" i="17"/>
  <c r="P226" i="17"/>
  <c r="P207" i="17"/>
  <c r="AA205" i="17"/>
  <c r="DJ184" i="17"/>
  <c r="DO186" i="17"/>
  <c r="DJ179" i="17"/>
  <c r="DQ175" i="17"/>
  <c r="DP174" i="17"/>
  <c r="DQ174" i="17" s="1"/>
  <c r="DQ181" i="17"/>
  <c r="DQ178" i="17"/>
  <c r="DP176" i="17"/>
  <c r="DQ176" i="17" s="1"/>
  <c r="DG186" i="17"/>
  <c r="DQ171" i="17"/>
  <c r="DQ173" i="17"/>
  <c r="DP169" i="17"/>
  <c r="DQ169" i="17" s="1"/>
  <c r="DI175" i="17"/>
  <c r="DJ175" i="17" s="1"/>
  <c r="DH186" i="17"/>
  <c r="R206" i="17" l="1"/>
  <c r="Q226" i="17"/>
  <c r="Q207" i="17"/>
  <c r="BF205" i="17"/>
  <c r="AB205" i="17"/>
  <c r="DQ182" i="17"/>
  <c r="DQ186" i="17" s="1"/>
  <c r="DQ166" i="17" s="1"/>
  <c r="DR166" i="17" s="1"/>
  <c r="DJ180" i="17"/>
  <c r="DJ168" i="17"/>
  <c r="DJ186" i="17" s="1"/>
  <c r="DJ166" i="17" s="1"/>
  <c r="DK166" i="17" s="1"/>
  <c r="DF206" i="17" l="1"/>
  <c r="DT179" i="17"/>
  <c r="DT178" i="17"/>
  <c r="DU180" i="17"/>
  <c r="DU168" i="17"/>
  <c r="DT185" i="17"/>
  <c r="DU174" i="17"/>
  <c r="DV177" i="17"/>
  <c r="DT175" i="17"/>
  <c r="DU178" i="17"/>
  <c r="DU181" i="17"/>
  <c r="DU170" i="17"/>
  <c r="DT174" i="17"/>
  <c r="DU176" i="17"/>
  <c r="DT176" i="17"/>
  <c r="DW176" i="17" s="1"/>
  <c r="DV179" i="17"/>
  <c r="DV180" i="17"/>
  <c r="DT170" i="17"/>
  <c r="DU175" i="17"/>
  <c r="DV182" i="17"/>
  <c r="DU182" i="17"/>
  <c r="DU173" i="17"/>
  <c r="DU169" i="17"/>
  <c r="DT181" i="17"/>
  <c r="DW181" i="17" s="1"/>
  <c r="DV185" i="17"/>
  <c r="DT183" i="17"/>
  <c r="DV169" i="17"/>
  <c r="DU177" i="17"/>
  <c r="DV170" i="17"/>
  <c r="DT182" i="17"/>
  <c r="DV183" i="17"/>
  <c r="DV171" i="17"/>
  <c r="DV175" i="17"/>
  <c r="DV181" i="17"/>
  <c r="DU179" i="17"/>
  <c r="DV168" i="17"/>
  <c r="DV178" i="17"/>
  <c r="DU183" i="17"/>
  <c r="DV184" i="17"/>
  <c r="DV176" i="17"/>
  <c r="DT180" i="17"/>
  <c r="DW180" i="17" s="1"/>
  <c r="DU172" i="17"/>
  <c r="DT173" i="17"/>
  <c r="DT177" i="17"/>
  <c r="DT172" i="17"/>
  <c r="DW172" i="17" s="1"/>
  <c r="DV174" i="17"/>
  <c r="DT169" i="17"/>
  <c r="DU184" i="17"/>
  <c r="DU171" i="17"/>
  <c r="DV173" i="17"/>
  <c r="DU185" i="17"/>
  <c r="DT168" i="17"/>
  <c r="DT184" i="17"/>
  <c r="DT171" i="17"/>
  <c r="DV172" i="17"/>
  <c r="BG205" i="17"/>
  <c r="CK205" i="17"/>
  <c r="CL205" i="17" s="1"/>
  <c r="R226" i="17"/>
  <c r="S206" i="17"/>
  <c r="R207" i="17"/>
  <c r="DW169" i="17" l="1"/>
  <c r="DW182" i="17"/>
  <c r="DW178" i="17"/>
  <c r="DX178" i="17" s="1"/>
  <c r="DW184" i="17"/>
  <c r="DW179" i="17"/>
  <c r="DX179" i="17" s="1"/>
  <c r="DW174" i="17"/>
  <c r="DU186" i="17"/>
  <c r="DX180" i="17"/>
  <c r="DX184" i="17"/>
  <c r="S226" i="17"/>
  <c r="S207" i="17"/>
  <c r="T206" i="17"/>
  <c r="DX169" i="17"/>
  <c r="DT206" i="17"/>
  <c r="DX182" i="17"/>
  <c r="DW175" i="17"/>
  <c r="DX181" i="17"/>
  <c r="DW177" i="17"/>
  <c r="DX177" i="17"/>
  <c r="DW183" i="17"/>
  <c r="DX183" i="17" s="1"/>
  <c r="DV186" i="17"/>
  <c r="DX174" i="17"/>
  <c r="DT186" i="17"/>
  <c r="DW168" i="17"/>
  <c r="DX168" i="17" s="1"/>
  <c r="DX176" i="17"/>
  <c r="DM206" i="17"/>
  <c r="DW173" i="17"/>
  <c r="DX173" i="17" s="1"/>
  <c r="DW171" i="17"/>
  <c r="DX171" i="17" s="1"/>
  <c r="DX172" i="17"/>
  <c r="DW170" i="17"/>
  <c r="DX170" i="17" s="1"/>
  <c r="DW185" i="17"/>
  <c r="DX185" i="17" s="1"/>
  <c r="DX175" i="17" l="1"/>
  <c r="DX186" i="17" s="1"/>
  <c r="DX166" i="17" s="1"/>
  <c r="DY166" i="17" s="1"/>
  <c r="T207" i="17"/>
  <c r="T226" i="17"/>
  <c r="U206" i="17"/>
  <c r="U207" i="17" l="1"/>
  <c r="U226" i="17"/>
  <c r="V206" i="17"/>
  <c r="V226" i="17" l="1"/>
  <c r="V207" i="17"/>
  <c r="W206" i="17"/>
  <c r="W226" i="17" l="1"/>
  <c r="W207" i="17"/>
  <c r="X206" i="17"/>
  <c r="X226" i="17" l="1"/>
  <c r="X207" i="17"/>
  <c r="Y206" i="17"/>
  <c r="Y226" i="17" l="1"/>
  <c r="Y207" i="17"/>
  <c r="Z206" i="17"/>
  <c r="Z226" i="17" l="1"/>
  <c r="AA206" i="17"/>
  <c r="Z207" i="17"/>
  <c r="AA226" i="17" l="1"/>
  <c r="AA207" i="17"/>
  <c r="AB206" i="17"/>
  <c r="AB226" i="17" l="1"/>
  <c r="AB207" i="17"/>
  <c r="AC206" i="17"/>
  <c r="AD206" i="17" l="1"/>
  <c r="AC226" i="17"/>
  <c r="AC207" i="17"/>
  <c r="AE206" i="17" l="1"/>
  <c r="AD207" i="17"/>
  <c r="AD226" i="17"/>
  <c r="AE207" i="17" l="1"/>
  <c r="AF206" i="17"/>
  <c r="AE226" i="17"/>
  <c r="AF226" i="17" l="1"/>
  <c r="AG206" i="17"/>
  <c r="AF207" i="17"/>
  <c r="AG226" i="17" l="1"/>
  <c r="AH206" i="17"/>
  <c r="AG207" i="17"/>
  <c r="AH207" i="17" l="1"/>
  <c r="AI206" i="17"/>
  <c r="AH226" i="17"/>
  <c r="AJ206" i="17" l="1"/>
  <c r="AI226" i="17"/>
  <c r="AI207" i="17"/>
  <c r="AJ226" i="17" l="1"/>
  <c r="AK206" i="17"/>
  <c r="AJ207" i="17"/>
  <c r="AK207" i="17" l="1"/>
  <c r="AK226" i="17"/>
  <c r="AL206" i="17"/>
  <c r="AL226" i="17" l="1"/>
  <c r="AL207" i="17"/>
  <c r="AM206" i="17"/>
  <c r="AM226" i="17" l="1"/>
  <c r="AM207" i="17"/>
  <c r="AN206" i="17"/>
  <c r="AN226" i="17" l="1"/>
  <c r="AO206" i="17"/>
  <c r="AN207" i="17"/>
  <c r="AO207" i="17" l="1"/>
  <c r="AP206" i="17"/>
  <c r="AO226" i="17"/>
  <c r="AP226" i="17" l="1"/>
  <c r="AQ206" i="17"/>
  <c r="AP207" i="17"/>
  <c r="AQ207" i="17" l="1"/>
  <c r="AR206" i="17"/>
  <c r="AQ226" i="17"/>
  <c r="AS206" i="17" l="1"/>
  <c r="AR207" i="17"/>
  <c r="AR226" i="17"/>
  <c r="AS226" i="17" l="1"/>
  <c r="AS207" i="17"/>
  <c r="AT206" i="17"/>
  <c r="AU206" i="17" l="1"/>
  <c r="AT226" i="17"/>
  <c r="AT207" i="17"/>
  <c r="AU226" i="17" l="1"/>
  <c r="AU207" i="17"/>
  <c r="AV206" i="17"/>
  <c r="AV226" i="17" l="1"/>
  <c r="AW206" i="17"/>
  <c r="AV207" i="17"/>
  <c r="AW207" i="17" l="1"/>
  <c r="AX206" i="17"/>
  <c r="AW226" i="17"/>
  <c r="AX207" i="17" l="1"/>
  <c r="AX226" i="17"/>
  <c r="AY206" i="17"/>
  <c r="AY226" i="17" l="1"/>
  <c r="AY207" i="17"/>
  <c r="AZ206" i="17"/>
  <c r="AZ207" i="17" l="1"/>
  <c r="AZ226" i="17"/>
  <c r="BA206" i="17"/>
  <c r="BA207" i="17" l="1"/>
  <c r="BB206" i="17"/>
  <c r="BA226" i="17"/>
  <c r="BB226" i="17" l="1"/>
  <c r="BB207" i="17"/>
  <c r="BC206" i="17"/>
  <c r="BC207" i="17" l="1"/>
  <c r="BC226" i="17"/>
  <c r="BD206" i="17"/>
  <c r="BD207" i="17" l="1"/>
  <c r="BD226" i="17"/>
  <c r="BE206" i="17"/>
  <c r="BE226" i="17" l="1"/>
  <c r="BF206" i="17"/>
  <c r="BE207" i="17"/>
  <c r="BF226" i="17" l="1"/>
  <c r="BG206" i="17"/>
  <c r="BF207" i="17"/>
  <c r="BG226" i="17" l="1"/>
  <c r="BG207" i="17"/>
  <c r="BH206" i="17"/>
  <c r="BH226" i="17" l="1"/>
  <c r="BI206" i="17"/>
  <c r="BH207" i="17"/>
  <c r="BJ206" i="17" l="1"/>
  <c r="BI226" i="17"/>
  <c r="BI207" i="17"/>
  <c r="BJ226" i="17" l="1"/>
  <c r="BK206" i="17"/>
  <c r="BJ207" i="17"/>
  <c r="BK207" i="17" l="1"/>
  <c r="BK226" i="17"/>
  <c r="BL206" i="17"/>
  <c r="BM206" i="17" l="1"/>
  <c r="BL207" i="17"/>
  <c r="BL226" i="17"/>
  <c r="BM207" i="17" l="1"/>
  <c r="BN206" i="17"/>
  <c r="BM226" i="17"/>
  <c r="BO206" i="17" l="1"/>
  <c r="BN226" i="17"/>
  <c r="BN207" i="17"/>
  <c r="BO207" i="17" l="1"/>
  <c r="BO226" i="17"/>
  <c r="BP206" i="17"/>
  <c r="BP207" i="17" l="1"/>
  <c r="BQ206" i="17"/>
  <c r="BP226" i="17"/>
  <c r="BR206" i="17" l="1"/>
  <c r="BQ226" i="17"/>
  <c r="BQ207" i="17"/>
  <c r="BR207" i="17" l="1"/>
  <c r="BS206" i="17"/>
  <c r="BR226" i="17"/>
  <c r="BS226" i="17" l="1"/>
  <c r="BT206" i="17"/>
  <c r="BS207" i="17"/>
  <c r="BT226" i="17" l="1"/>
  <c r="BU206" i="17"/>
  <c r="BT207" i="17"/>
  <c r="BV206" i="17" l="1"/>
  <c r="BU226" i="17"/>
  <c r="BU207" i="17"/>
  <c r="BV226" i="17" l="1"/>
  <c r="BW206" i="17"/>
  <c r="BV207" i="17"/>
  <c r="BW226" i="17" l="1"/>
  <c r="BW207" i="17"/>
  <c r="BX206" i="17"/>
  <c r="BX226" i="17" l="1"/>
  <c r="BX207" i="17"/>
  <c r="BY206" i="17"/>
  <c r="BY226" i="17" l="1"/>
  <c r="BY207" i="17"/>
  <c r="BZ206" i="17"/>
  <c r="BZ226" i="17" l="1"/>
  <c r="BZ207" i="17"/>
  <c r="CA206" i="17"/>
  <c r="CA207" i="17" l="1"/>
  <c r="CA226" i="17"/>
  <c r="CB206" i="17"/>
  <c r="CC206" i="17" l="1"/>
  <c r="CB207" i="17"/>
  <c r="CB226" i="17"/>
  <c r="CC207" i="17" l="1"/>
  <c r="CD206" i="17"/>
  <c r="CC226" i="17"/>
  <c r="CE206" i="17" l="1"/>
  <c r="CD226" i="17"/>
  <c r="CD207" i="17"/>
  <c r="CE207" i="17" l="1"/>
  <c r="CE226" i="17"/>
  <c r="CF206" i="17"/>
  <c r="CF226" i="17" l="1"/>
  <c r="CG206" i="17"/>
  <c r="CF207" i="17"/>
  <c r="CG226" i="17" l="1"/>
  <c r="CH206" i="17"/>
  <c r="CG207" i="17"/>
  <c r="CI206" i="17" l="1"/>
  <c r="CH226" i="17"/>
  <c r="CH207" i="17"/>
  <c r="CI226" i="17" l="1"/>
  <c r="CI207" i="17"/>
  <c r="CJ206" i="17"/>
  <c r="CJ226" i="17" l="1"/>
  <c r="CJ207" i="17"/>
  <c r="CK206" i="17"/>
  <c r="CK207" i="17" l="1"/>
  <c r="CK226" i="17"/>
  <c r="CL206" i="17"/>
  <c r="CL226" i="17" l="1"/>
  <c r="CL207" i="17"/>
  <c r="CM206" i="17"/>
  <c r="CM207" i="17" l="1"/>
  <c r="CN206" i="17"/>
  <c r="CM226" i="17"/>
  <c r="CN226" i="17" l="1"/>
  <c r="CN207" i="17"/>
  <c r="CO206" i="17"/>
  <c r="CO226" i="17" l="1"/>
  <c r="CO207" i="17"/>
  <c r="CP206" i="17"/>
  <c r="CP207" i="17" l="1"/>
  <c r="CQ206" i="17"/>
  <c r="CP226" i="17"/>
  <c r="CR206" i="17" l="1"/>
  <c r="CQ226" i="17"/>
  <c r="CQ207" i="17"/>
  <c r="CR226" i="17" l="1"/>
  <c r="CS206" i="17"/>
  <c r="CR207" i="17"/>
  <c r="CT206" i="17" l="1"/>
  <c r="CS226" i="17"/>
  <c r="CS207" i="17"/>
  <c r="CT226" i="17" l="1"/>
  <c r="CT207" i="17"/>
  <c r="CU206" i="17"/>
  <c r="CV206" i="17" l="1"/>
  <c r="CU207" i="17"/>
  <c r="CU226" i="17"/>
  <c r="CW206" i="17" l="1"/>
  <c r="CV226" i="17"/>
  <c r="CV207" i="17"/>
  <c r="CW226" i="17" l="1"/>
  <c r="CW207" i="17"/>
  <c r="CX206" i="17"/>
  <c r="CX207" i="17" l="1"/>
  <c r="CY206" i="17"/>
  <c r="CX226" i="17"/>
  <c r="CY207" i="17" l="1"/>
  <c r="CY226" i="17"/>
  <c r="CZ206" i="17"/>
  <c r="CZ226" i="17" l="1"/>
  <c r="DA206" i="17"/>
  <c r="CZ207" i="17"/>
  <c r="DA226" i="17" l="1"/>
  <c r="DA207" i="17"/>
  <c r="DB206" i="17"/>
  <c r="DC206" i="17" l="1"/>
  <c r="DB226" i="17"/>
  <c r="DB207" i="17"/>
  <c r="DC226" i="17" l="1"/>
  <c r="DD206" i="17"/>
  <c r="P228" i="17" s="1"/>
  <c r="DC207" i="17"/>
  <c r="DH222" i="17"/>
  <c r="DF217" i="17"/>
  <c r="DG225" i="17"/>
  <c r="DH223" i="17"/>
  <c r="DG224" i="17"/>
  <c r="DH216" i="17"/>
  <c r="DF208" i="17"/>
  <c r="DG213" i="17"/>
  <c r="DH217" i="17"/>
  <c r="DO209" i="17"/>
  <c r="DF216" i="17"/>
  <c r="DM212" i="17"/>
  <c r="DH221" i="17"/>
  <c r="DF209" i="17"/>
  <c r="DI209" i="17" s="1"/>
  <c r="DO214" i="17"/>
  <c r="DH224" i="17"/>
  <c r="DM216" i="17"/>
  <c r="DP216" i="17" s="1"/>
  <c r="DN215" i="17"/>
  <c r="DF215" i="17"/>
  <c r="DI215" i="17" s="1"/>
  <c r="DO212" i="17"/>
  <c r="DG216" i="17"/>
  <c r="DG215" i="17"/>
  <c r="DF211" i="17"/>
  <c r="DG211" i="17"/>
  <c r="DG208" i="17"/>
  <c r="DH208" i="17"/>
  <c r="DF221" i="17"/>
  <c r="DF222" i="17"/>
  <c r="DF214" i="17"/>
  <c r="DI214" i="17" s="1"/>
  <c r="DH213" i="17"/>
  <c r="DF225" i="17"/>
  <c r="DI225" i="17" s="1"/>
  <c r="DH212" i="17"/>
  <c r="DM219" i="17"/>
  <c r="DP219" i="17" s="1"/>
  <c r="DO225" i="17"/>
  <c r="DG214" i="17"/>
  <c r="DH211" i="17"/>
  <c r="DG218" i="17"/>
  <c r="DF223" i="17"/>
  <c r="DM214" i="17"/>
  <c r="DO217" i="17"/>
  <c r="DO208" i="17"/>
  <c r="DO213" i="17"/>
  <c r="DM217" i="17"/>
  <c r="DP217" i="17" s="1"/>
  <c r="DO222" i="17"/>
  <c r="DH210" i="17"/>
  <c r="DG222" i="17"/>
  <c r="DH214" i="17"/>
  <c r="DH220" i="17"/>
  <c r="DN216" i="17"/>
  <c r="DF218" i="17"/>
  <c r="DI218" i="17" s="1"/>
  <c r="DG223" i="17"/>
  <c r="DN223" i="17"/>
  <c r="DF220" i="17"/>
  <c r="DI220" i="17" s="1"/>
  <c r="DH209" i="17"/>
  <c r="DF210" i="17"/>
  <c r="DG210" i="17"/>
  <c r="DH219" i="17"/>
  <c r="DO221" i="17"/>
  <c r="DG217" i="17"/>
  <c r="DO218" i="17"/>
  <c r="DG220" i="17"/>
  <c r="DF212" i="17"/>
  <c r="DG212" i="17"/>
  <c r="DF219" i="17"/>
  <c r="DF224" i="17"/>
  <c r="DI224" i="17" s="1"/>
  <c r="DN217" i="17"/>
  <c r="DH215" i="17"/>
  <c r="DO216" i="17"/>
  <c r="DG221" i="17"/>
  <c r="DN225" i="17"/>
  <c r="DM213" i="17"/>
  <c r="DG209" i="17"/>
  <c r="DH218" i="17"/>
  <c r="DH225" i="17"/>
  <c r="DF213" i="17"/>
  <c r="DG219" i="17"/>
  <c r="DN214" i="17"/>
  <c r="DN211" i="17"/>
  <c r="DM215" i="17"/>
  <c r="DP215" i="17" s="1"/>
  <c r="DN224" i="17"/>
  <c r="DN210" i="17"/>
  <c r="DN219" i="17"/>
  <c r="DO219" i="17"/>
  <c r="DN209" i="17"/>
  <c r="DO211" i="17"/>
  <c r="DN220" i="17"/>
  <c r="DM223" i="17"/>
  <c r="DM225" i="17"/>
  <c r="DM211" i="17"/>
  <c r="DM208" i="17"/>
  <c r="DO223" i="17"/>
  <c r="DM220" i="17"/>
  <c r="DP220" i="17" s="1"/>
  <c r="DM222" i="17"/>
  <c r="DP222" i="17" s="1"/>
  <c r="DO224" i="17"/>
  <c r="DO210" i="17"/>
  <c r="DM224" i="17"/>
  <c r="DN218" i="17"/>
  <c r="DN213" i="17"/>
  <c r="DM221" i="17"/>
  <c r="DM209" i="17"/>
  <c r="DP209" i="17" s="1"/>
  <c r="DN212" i="17"/>
  <c r="DN222" i="17"/>
  <c r="DO215" i="17"/>
  <c r="DO220" i="17"/>
  <c r="DN221" i="17"/>
  <c r="DM210" i="17"/>
  <c r="DM218" i="17"/>
  <c r="DN208" i="17"/>
  <c r="DI217" i="17" l="1"/>
  <c r="DP225" i="17"/>
  <c r="DP218" i="17"/>
  <c r="DF226" i="17"/>
  <c r="DI208" i="17"/>
  <c r="DQ215" i="17"/>
  <c r="DP211" i="17"/>
  <c r="DQ211" i="17" s="1"/>
  <c r="DO226" i="17"/>
  <c r="DJ224" i="17"/>
  <c r="DI219" i="17"/>
  <c r="DJ219" i="17" s="1"/>
  <c r="DQ223" i="17"/>
  <c r="DI222" i="17"/>
  <c r="DP221" i="17"/>
  <c r="DQ221" i="17" s="1"/>
  <c r="DI213" i="17"/>
  <c r="DP214" i="17"/>
  <c r="DQ214" i="17" s="1"/>
  <c r="DQ213" i="17"/>
  <c r="DQ220" i="17"/>
  <c r="DI212" i="17"/>
  <c r="DJ212" i="17" s="1"/>
  <c r="DI223" i="17"/>
  <c r="DJ223" i="17" s="1"/>
  <c r="DH226" i="17"/>
  <c r="DQ218" i="17"/>
  <c r="DJ220" i="17"/>
  <c r="DQ216" i="17"/>
  <c r="DJ218" i="17"/>
  <c r="DG226" i="17"/>
  <c r="DP208" i="17"/>
  <c r="DM226" i="17"/>
  <c r="DQ212" i="17"/>
  <c r="DP223" i="17"/>
  <c r="DI221" i="17"/>
  <c r="DJ225" i="17"/>
  <c r="DN226" i="17"/>
  <c r="DQ208" i="17"/>
  <c r="DP224" i="17"/>
  <c r="DQ224" i="17" s="1"/>
  <c r="DQ209" i="17"/>
  <c r="DJ209" i="17"/>
  <c r="DP212" i="17"/>
  <c r="DP213" i="17"/>
  <c r="DJ217" i="17"/>
  <c r="DJ214" i="17"/>
  <c r="DI211" i="17"/>
  <c r="DI216" i="17"/>
  <c r="DJ216" i="17" s="1"/>
  <c r="Q228" i="17"/>
  <c r="P229" i="17"/>
  <c r="AA227" i="17"/>
  <c r="P248" i="17"/>
  <c r="DI210" i="17"/>
  <c r="DJ210" i="17" s="1"/>
  <c r="DQ222" i="17"/>
  <c r="DQ217" i="17"/>
  <c r="DP210" i="17"/>
  <c r="DQ210" i="17" s="1"/>
  <c r="DQ219" i="17"/>
  <c r="DQ225" i="17"/>
  <c r="DJ215" i="17"/>
  <c r="Q229" i="17" l="1"/>
  <c r="R228" i="17"/>
  <c r="Q248" i="17"/>
  <c r="DQ226" i="17"/>
  <c r="DQ206" i="17" s="1"/>
  <c r="DR206" i="17" s="1"/>
  <c r="DJ221" i="17"/>
  <c r="DJ213" i="17"/>
  <c r="DJ222" i="17"/>
  <c r="DJ208" i="17"/>
  <c r="BF227" i="17"/>
  <c r="AB227" i="17"/>
  <c r="DJ211" i="17"/>
  <c r="DJ226" i="17" l="1"/>
  <c r="DJ206" i="17" s="1"/>
  <c r="DK206" i="17" s="1"/>
  <c r="DF228" i="17"/>
  <c r="DU220" i="17"/>
  <c r="DU219" i="17"/>
  <c r="DV216" i="17"/>
  <c r="DU208" i="17"/>
  <c r="DU224" i="17"/>
  <c r="DU212" i="17"/>
  <c r="DT218" i="17"/>
  <c r="DV213" i="17"/>
  <c r="DV210" i="17"/>
  <c r="DU221" i="17"/>
  <c r="DU213" i="17"/>
  <c r="DT222" i="17"/>
  <c r="DV211" i="17"/>
  <c r="DV218" i="17"/>
  <c r="DT217" i="17"/>
  <c r="DU215" i="17"/>
  <c r="DV214" i="17"/>
  <c r="DV219" i="17"/>
  <c r="DT224" i="17"/>
  <c r="DW224" i="17" s="1"/>
  <c r="DU217" i="17"/>
  <c r="DU209" i="17"/>
  <c r="DT214" i="17"/>
  <c r="DT215" i="17"/>
  <c r="DT225" i="17"/>
  <c r="DV220" i="17"/>
  <c r="DT213" i="17"/>
  <c r="DW213" i="17" s="1"/>
  <c r="DV208" i="17"/>
  <c r="DV215" i="17"/>
  <c r="DU210" i="17"/>
  <c r="DT210" i="17"/>
  <c r="DU218" i="17"/>
  <c r="DV209" i="17"/>
  <c r="DT212" i="17"/>
  <c r="DW212" i="17" s="1"/>
  <c r="DT223" i="17"/>
  <c r="DW223" i="17" s="1"/>
  <c r="DT208" i="17"/>
  <c r="DV224" i="17"/>
  <c r="DV221" i="17"/>
  <c r="DT211" i="17"/>
  <c r="DU222" i="17"/>
  <c r="DV223" i="17"/>
  <c r="DU216" i="17"/>
  <c r="DT219" i="17"/>
  <c r="DV212" i="17"/>
  <c r="DT220" i="17"/>
  <c r="DT216" i="17"/>
  <c r="DW216" i="17" s="1"/>
  <c r="DV222" i="17"/>
  <c r="DU225" i="17"/>
  <c r="DT209" i="17"/>
  <c r="DU214" i="17"/>
  <c r="DV217" i="17"/>
  <c r="DT221" i="17"/>
  <c r="DV225" i="17"/>
  <c r="DU223" i="17"/>
  <c r="DU211" i="17"/>
  <c r="R248" i="17"/>
  <c r="R229" i="17"/>
  <c r="S228" i="17"/>
  <c r="BG227" i="17"/>
  <c r="DW217" i="17" l="1"/>
  <c r="DW211" i="17"/>
  <c r="DW221" i="17"/>
  <c r="DW225" i="17"/>
  <c r="DX225" i="17" s="1"/>
  <c r="DW209" i="17"/>
  <c r="DX209" i="17" s="1"/>
  <c r="DU226" i="17"/>
  <c r="DW215" i="17"/>
  <c r="DX215" i="17" s="1"/>
  <c r="DX221" i="17"/>
  <c r="S248" i="17"/>
  <c r="S229" i="17"/>
  <c r="T228" i="17"/>
  <c r="DW220" i="17"/>
  <c r="DX220" i="17" s="1"/>
  <c r="DX217" i="17"/>
  <c r="DW218" i="17"/>
  <c r="DX218" i="17" s="1"/>
  <c r="DV226" i="17"/>
  <c r="DW222" i="17"/>
  <c r="DX222" i="17" s="1"/>
  <c r="DT226" i="17"/>
  <c r="DW208" i="17"/>
  <c r="DW214" i="17"/>
  <c r="DX214" i="17" s="1"/>
  <c r="DX211" i="17"/>
  <c r="DW219" i="17"/>
  <c r="DW210" i="17"/>
  <c r="DX210" i="17" s="1"/>
  <c r="DX212" i="17"/>
  <c r="DX213" i="17"/>
  <c r="DM228" i="17"/>
  <c r="DX223" i="17"/>
  <c r="DX216" i="17"/>
  <c r="DX224" i="17"/>
  <c r="DX208" i="17" l="1"/>
  <c r="T229" i="17"/>
  <c r="T248" i="17"/>
  <c r="U228" i="17"/>
  <c r="DX219" i="17"/>
  <c r="DX226" i="17" l="1"/>
  <c r="DX206" i="17" s="1"/>
  <c r="DY206" i="17" s="1"/>
  <c r="U248" i="17"/>
  <c r="V228" i="17"/>
  <c r="U229" i="17"/>
  <c r="V248" i="17" l="1"/>
  <c r="W228" i="17"/>
  <c r="V229" i="17"/>
  <c r="W229" i="17" l="1"/>
  <c r="W248" i="17"/>
  <c r="X228" i="17"/>
  <c r="X248" i="17" l="1"/>
  <c r="Y228" i="17"/>
  <c r="X229" i="17"/>
  <c r="Y248" i="17" l="1"/>
  <c r="Y229" i="17"/>
  <c r="Z228" i="17"/>
  <c r="Z248" i="17" l="1"/>
  <c r="AA228" i="17"/>
  <c r="Z229" i="17"/>
  <c r="AA248" i="17" l="1"/>
  <c r="AA229" i="17"/>
  <c r="AB228" i="17"/>
  <c r="AC228" i="17" l="1"/>
  <c r="AB229" i="17"/>
  <c r="AB248" i="17"/>
  <c r="AC229" i="17" l="1"/>
  <c r="AD228" i="17"/>
  <c r="AC248" i="17"/>
  <c r="AD248" i="17" l="1"/>
  <c r="AE228" i="17"/>
  <c r="AD229" i="17"/>
  <c r="AF228" i="17" l="1"/>
  <c r="AE229" i="17"/>
  <c r="AE248" i="17"/>
  <c r="AF248" i="17" l="1"/>
  <c r="AF229" i="17"/>
  <c r="AG228" i="17"/>
  <c r="AG248" i="17" l="1"/>
  <c r="AH228" i="17"/>
  <c r="AG229" i="17"/>
  <c r="AH248" i="17" l="1"/>
  <c r="AH229" i="17"/>
  <c r="AI228" i="17"/>
  <c r="AI229" i="17" l="1"/>
  <c r="AJ228" i="17"/>
  <c r="AI248" i="17"/>
  <c r="AJ248" i="17" l="1"/>
  <c r="AK228" i="17"/>
  <c r="AJ229" i="17"/>
  <c r="AK229" i="17" l="1"/>
  <c r="AK248" i="17"/>
  <c r="AL228" i="17"/>
  <c r="AL248" i="17" l="1"/>
  <c r="AL229" i="17"/>
  <c r="AM228" i="17"/>
  <c r="AM248" i="17" l="1"/>
  <c r="AN228" i="17"/>
  <c r="AM229" i="17"/>
  <c r="AO228" i="17" l="1"/>
  <c r="AN229" i="17"/>
  <c r="AN248" i="17"/>
  <c r="AO248" i="17" l="1"/>
  <c r="AO229" i="17"/>
  <c r="AP228" i="17"/>
  <c r="AQ228" i="17" l="1"/>
  <c r="AP229" i="17"/>
  <c r="AP248" i="17"/>
  <c r="AQ229" i="17" l="1"/>
  <c r="AR228" i="17"/>
  <c r="AQ248" i="17"/>
  <c r="AR229" i="17" l="1"/>
  <c r="AR248" i="17"/>
  <c r="AS228" i="17"/>
  <c r="AS248" i="17" l="1"/>
  <c r="AT228" i="17"/>
  <c r="AS229" i="17"/>
  <c r="AT248" i="17" l="1"/>
  <c r="AU228" i="17"/>
  <c r="AT229" i="17"/>
  <c r="AU229" i="17" l="1"/>
  <c r="AU248" i="17"/>
  <c r="AV228" i="17"/>
  <c r="AV248" i="17" l="1"/>
  <c r="AV229" i="17"/>
  <c r="AW228" i="17"/>
  <c r="AX228" i="17" l="1"/>
  <c r="AW248" i="17"/>
  <c r="AW229" i="17"/>
  <c r="AX248" i="17" l="1"/>
  <c r="AY228" i="17"/>
  <c r="AX229" i="17"/>
  <c r="AY248" i="17" l="1"/>
  <c r="AY229" i="17"/>
  <c r="AZ228" i="17"/>
  <c r="BA228" i="17" l="1"/>
  <c r="AZ229" i="17"/>
  <c r="AZ248" i="17"/>
  <c r="BA248" i="17" l="1"/>
  <c r="BB228" i="17"/>
  <c r="BA229" i="17"/>
  <c r="BB248" i="17" l="1"/>
  <c r="BB229" i="17"/>
  <c r="BC228" i="17"/>
  <c r="BD228" i="17" l="1"/>
  <c r="BC229" i="17"/>
  <c r="BC248" i="17"/>
  <c r="BE228" i="17" l="1"/>
  <c r="BD229" i="17"/>
  <c r="BD248" i="17"/>
  <c r="BE248" i="17" l="1"/>
  <c r="BF228" i="17"/>
  <c r="BE229" i="17"/>
  <c r="BG228" i="17" l="1"/>
  <c r="BF248" i="17"/>
  <c r="BF229" i="17"/>
  <c r="BG229" i="17" l="1"/>
  <c r="BH228" i="17"/>
  <c r="BG248" i="17"/>
  <c r="BH248" i="17" l="1"/>
  <c r="BI228" i="17"/>
  <c r="BH229" i="17"/>
  <c r="BI229" i="17" l="1"/>
  <c r="BI248" i="17"/>
  <c r="BJ228" i="17"/>
  <c r="BJ248" i="17" l="1"/>
  <c r="BJ229" i="17"/>
  <c r="BK228" i="17"/>
  <c r="BK248" i="17" l="1"/>
  <c r="BK229" i="17"/>
  <c r="BL228" i="17"/>
  <c r="BM228" i="17" l="1"/>
  <c r="BL229" i="17"/>
  <c r="BL248" i="17"/>
  <c r="BM229" i="17" l="1"/>
  <c r="BN228" i="17"/>
  <c r="BM248" i="17"/>
  <c r="BN229" i="17" l="1"/>
  <c r="BN248" i="17"/>
  <c r="BO228" i="17"/>
  <c r="BO248" i="17" l="1"/>
  <c r="BP228" i="17"/>
  <c r="BO229" i="17"/>
  <c r="BP248" i="17" l="1"/>
  <c r="BP229" i="17"/>
  <c r="BQ228" i="17"/>
  <c r="BQ248" i="17" l="1"/>
  <c r="BR228" i="17"/>
  <c r="BQ229" i="17"/>
  <c r="BR229" i="17" l="1"/>
  <c r="BR248" i="17"/>
  <c r="BS228" i="17"/>
  <c r="BS229" i="17" l="1"/>
  <c r="BS248" i="17"/>
  <c r="BT228" i="17"/>
  <c r="BT229" i="17" l="1"/>
  <c r="BU228" i="17"/>
  <c r="BT248" i="17"/>
  <c r="BU248" i="17" l="1"/>
  <c r="BU229" i="17"/>
  <c r="BV228" i="17"/>
  <c r="BV248" i="17" l="1"/>
  <c r="BW228" i="17"/>
  <c r="BV229" i="17"/>
  <c r="BW248" i="17" l="1"/>
  <c r="BX228" i="17"/>
  <c r="BW229" i="17"/>
  <c r="BY228" i="17" l="1"/>
  <c r="BX229" i="17"/>
  <c r="BX248" i="17"/>
  <c r="BY248" i="17" l="1"/>
  <c r="BY229" i="17"/>
  <c r="BZ228" i="17"/>
  <c r="BZ248" i="17" l="1"/>
  <c r="CA228" i="17"/>
  <c r="BZ229" i="17"/>
  <c r="CB228" i="17" l="1"/>
  <c r="CA229" i="17"/>
  <c r="CA248" i="17"/>
  <c r="CB248" i="17" l="1"/>
  <c r="CC228" i="17"/>
  <c r="CB229" i="17"/>
  <c r="CC248" i="17" l="1"/>
  <c r="CD228" i="17"/>
  <c r="CC229" i="17"/>
  <c r="CD248" i="17" l="1"/>
  <c r="CD229" i="17"/>
  <c r="CE228" i="17"/>
  <c r="CE229" i="17" l="1"/>
  <c r="CE248" i="17"/>
  <c r="CF228" i="17"/>
  <c r="CF229" i="17" l="1"/>
  <c r="CG228" i="17"/>
  <c r="CF248" i="17"/>
  <c r="CG248" i="17" l="1"/>
  <c r="CG229" i="17"/>
  <c r="CH228" i="17"/>
  <c r="CH248" i="17" l="1"/>
  <c r="CH229" i="17"/>
  <c r="CI228" i="17"/>
  <c r="CJ228" i="17" l="1"/>
  <c r="CI229" i="17"/>
  <c r="CI248" i="17"/>
  <c r="CK228" i="17" l="1"/>
  <c r="CJ229" i="17"/>
  <c r="CJ248" i="17"/>
  <c r="CK229" i="17" l="1"/>
  <c r="CK248" i="17"/>
  <c r="CL228" i="17"/>
  <c r="CM228" i="17" l="1"/>
  <c r="CL248" i="17"/>
  <c r="CL229" i="17"/>
  <c r="CM248" i="17" l="1"/>
  <c r="CM229" i="17"/>
  <c r="CN228" i="17"/>
  <c r="CN248" i="17" l="1"/>
  <c r="CO228" i="17"/>
  <c r="CN229" i="17"/>
  <c r="CO248" i="17" l="1"/>
  <c r="CP228" i="17"/>
  <c r="CO229" i="17"/>
  <c r="CP248" i="17" l="1"/>
  <c r="CQ228" i="17"/>
  <c r="CP229" i="17"/>
  <c r="CQ229" i="17" l="1"/>
  <c r="CQ248" i="17"/>
  <c r="CR228" i="17"/>
  <c r="CR248" i="17" l="1"/>
  <c r="CS228" i="17"/>
  <c r="CR229" i="17"/>
  <c r="CS248" i="17" l="1"/>
  <c r="CT228" i="17"/>
  <c r="CS229" i="17"/>
  <c r="CT248" i="17" l="1"/>
  <c r="CU228" i="17"/>
  <c r="CT229" i="17"/>
  <c r="CU248" i="17" l="1"/>
  <c r="CU229" i="17"/>
  <c r="CV228" i="17"/>
  <c r="CW228" i="17" l="1"/>
  <c r="CV229" i="17"/>
  <c r="CV248" i="17"/>
  <c r="CW229" i="17" l="1"/>
  <c r="CX228" i="17"/>
  <c r="CW248" i="17"/>
  <c r="CX248" i="17" l="1"/>
  <c r="CX229" i="17"/>
  <c r="CY228" i="17"/>
  <c r="CY248" i="17" l="1"/>
  <c r="CY229" i="17"/>
  <c r="CZ228" i="17"/>
  <c r="CZ248" i="17" l="1"/>
  <c r="CZ229" i="17"/>
  <c r="DA228" i="17"/>
  <c r="DA248" i="17" l="1"/>
  <c r="DB228" i="17"/>
  <c r="DA229" i="17"/>
  <c r="DB248" i="17" l="1"/>
  <c r="DB229" i="17"/>
  <c r="DC228" i="17"/>
  <c r="DC229" i="17" l="1"/>
  <c r="DC248" i="17"/>
  <c r="DD228" i="17"/>
  <c r="DG246" i="17"/>
  <c r="DF246" i="17"/>
  <c r="DI246" i="17" s="1"/>
  <c r="DF238" i="17"/>
  <c r="DF236" i="17"/>
  <c r="DI236" i="17" s="1"/>
  <c r="DF233" i="17"/>
  <c r="DI233" i="17" s="1"/>
  <c r="DF235" i="17"/>
  <c r="DH241" i="17"/>
  <c r="DH235" i="17"/>
  <c r="DH234" i="17"/>
  <c r="DG243" i="17"/>
  <c r="DH247" i="17"/>
  <c r="DG247" i="17"/>
  <c r="DG230" i="17"/>
  <c r="DG239" i="17"/>
  <c r="DG231" i="17"/>
  <c r="DF239" i="17"/>
  <c r="DI239" i="17" s="1"/>
  <c r="DG240" i="17"/>
  <c r="DF232" i="17"/>
  <c r="DG242" i="17"/>
  <c r="DF231" i="17"/>
  <c r="DH240" i="17"/>
  <c r="DG233" i="17"/>
  <c r="DF240" i="17"/>
  <c r="DH233" i="17"/>
  <c r="DG241" i="17"/>
  <c r="DH243" i="17"/>
  <c r="DG234" i="17"/>
  <c r="DF245" i="17"/>
  <c r="DH230" i="17"/>
  <c r="DF230" i="17"/>
  <c r="DH232" i="17"/>
  <c r="DF244" i="17"/>
  <c r="DG235" i="17"/>
  <c r="DG244" i="17"/>
  <c r="DF234" i="17"/>
  <c r="DH231" i="17"/>
  <c r="DG236" i="17"/>
  <c r="DG238" i="17"/>
  <c r="DG245" i="17"/>
  <c r="DH238" i="17"/>
  <c r="DH239" i="17"/>
  <c r="DH244" i="17"/>
  <c r="DG237" i="17"/>
  <c r="DH237" i="17"/>
  <c r="DF242" i="17"/>
  <c r="DG232" i="17"/>
  <c r="DH245" i="17"/>
  <c r="DF237" i="17"/>
  <c r="DF247" i="17"/>
  <c r="DF241" i="17"/>
  <c r="DH242" i="17"/>
  <c r="DH236" i="17"/>
  <c r="DF243" i="17"/>
  <c r="DI243" i="17" s="1"/>
  <c r="DH246" i="17"/>
  <c r="DI240" i="17" l="1"/>
  <c r="DI237" i="17"/>
  <c r="DF248" i="17"/>
  <c r="DI230" i="17"/>
  <c r="DJ230" i="17" s="1"/>
  <c r="DI232" i="17"/>
  <c r="DI241" i="17"/>
  <c r="DH248" i="17"/>
  <c r="DJ240" i="17"/>
  <c r="DI235" i="17"/>
  <c r="DJ235" i="17" s="1"/>
  <c r="DI245" i="17"/>
  <c r="DJ241" i="17"/>
  <c r="DJ233" i="17"/>
  <c r="DI247" i="17"/>
  <c r="DJ243" i="17"/>
  <c r="DJ245" i="17"/>
  <c r="DJ239" i="17"/>
  <c r="DJ236" i="17"/>
  <c r="DG248" i="17"/>
  <c r="DI238" i="17"/>
  <c r="DJ237" i="17"/>
  <c r="DI234" i="17"/>
  <c r="DJ234" i="17" s="1"/>
  <c r="DJ246" i="17"/>
  <c r="DI242" i="17"/>
  <c r="DJ242" i="17" s="1"/>
  <c r="DI244" i="17"/>
  <c r="DI231" i="17"/>
  <c r="DJ231" i="17" s="1"/>
  <c r="DJ247" i="17" l="1"/>
  <c r="DJ244" i="17"/>
  <c r="DJ232" i="17"/>
  <c r="DJ238" i="17"/>
  <c r="DJ248" i="17" s="1"/>
  <c r="DJ228" i="17" s="1"/>
  <c r="DK228" i="17" s="1"/>
  <c r="CL227" i="17" l="1"/>
  <c r="DV230" i="17" s="1"/>
  <c r="DN237" i="17" l="1"/>
  <c r="DM243" i="17"/>
  <c r="DM232" i="17"/>
  <c r="DN231" i="17"/>
  <c r="DU235" i="17"/>
  <c r="DV239" i="17"/>
  <c r="DO235" i="17"/>
  <c r="DV234" i="17"/>
  <c r="DU245" i="17"/>
  <c r="DN241" i="17"/>
  <c r="DM231" i="17"/>
  <c r="DP231" i="17" s="1"/>
  <c r="DN234" i="17"/>
  <c r="DM242" i="17"/>
  <c r="DN233" i="17"/>
  <c r="DO230" i="17"/>
  <c r="DN240" i="17"/>
  <c r="DM238" i="17"/>
  <c r="DT243" i="17"/>
  <c r="DW243" i="17" s="1"/>
  <c r="DU242" i="17"/>
  <c r="DM240" i="17"/>
  <c r="DP240" i="17" s="1"/>
  <c r="BM16" i="17" s="1"/>
  <c r="BU16" i="17" s="1"/>
  <c r="DV242" i="17"/>
  <c r="DV243" i="17"/>
  <c r="DU238" i="17"/>
  <c r="DU243" i="17"/>
  <c r="DT233" i="17"/>
  <c r="DV231" i="17"/>
  <c r="DV248" i="17" s="1"/>
  <c r="DV237" i="17"/>
  <c r="DO234" i="17"/>
  <c r="DU239" i="17"/>
  <c r="DM235" i="17"/>
  <c r="DN239" i="17"/>
  <c r="DM237" i="17"/>
  <c r="DP237" i="17" s="1"/>
  <c r="DV238" i="17"/>
  <c r="DO244" i="17"/>
  <c r="DO246" i="17"/>
  <c r="DT236" i="17"/>
  <c r="DU236" i="17"/>
  <c r="DT245" i="17"/>
  <c r="DU233" i="17"/>
  <c r="DT241" i="17"/>
  <c r="DU240" i="17"/>
  <c r="DU241" i="17"/>
  <c r="DT240" i="17"/>
  <c r="DW240" i="17" s="1"/>
  <c r="DT239" i="17"/>
  <c r="DW239" i="17" s="1"/>
  <c r="DT235" i="17"/>
  <c r="DW235" i="17" s="1"/>
  <c r="DU244" i="17"/>
  <c r="DN242" i="17"/>
  <c r="DT232" i="17"/>
  <c r="DN232" i="17"/>
  <c r="DT238" i="17"/>
  <c r="DN246" i="17"/>
  <c r="DV233" i="17"/>
  <c r="DV245" i="17"/>
  <c r="DO237" i="17"/>
  <c r="DN238" i="17"/>
  <c r="DT237" i="17"/>
  <c r="DM247" i="17"/>
  <c r="DV241" i="17"/>
  <c r="DM245" i="17"/>
  <c r="DP245" i="17" s="1"/>
  <c r="DO236" i="17"/>
  <c r="DO232" i="17"/>
  <c r="DU246" i="17"/>
  <c r="DO247" i="17"/>
  <c r="DO240" i="17"/>
  <c r="DV247" i="17"/>
  <c r="DT231" i="17"/>
  <c r="DN245" i="17"/>
  <c r="DN243" i="17"/>
  <c r="DN247" i="17"/>
  <c r="DM244" i="17"/>
  <c r="DP244" i="17" s="1"/>
  <c r="DU234" i="17"/>
  <c r="DT234" i="17"/>
  <c r="DM246" i="17"/>
  <c r="DP246" i="17" s="1"/>
  <c r="DT246" i="17"/>
  <c r="DW246" i="17" s="1"/>
  <c r="DM239" i="17"/>
  <c r="DV244" i="17"/>
  <c r="DN235" i="17"/>
  <c r="DN244" i="17"/>
  <c r="DV232" i="17"/>
  <c r="DN230" i="17"/>
  <c r="DO242" i="17"/>
  <c r="DU231" i="17"/>
  <c r="DM241" i="17"/>
  <c r="DP241" i="17" s="1"/>
  <c r="DT228" i="17"/>
  <c r="DT230" i="17"/>
  <c r="DM233" i="17"/>
  <c r="DP233" i="17" s="1"/>
  <c r="DO245" i="17"/>
  <c r="DM230" i="17"/>
  <c r="DM234" i="17"/>
  <c r="DP234" i="17" s="1"/>
  <c r="DO239" i="17"/>
  <c r="DU247" i="17"/>
  <c r="DO243" i="17"/>
  <c r="DV240" i="17"/>
  <c r="DO241" i="17"/>
  <c r="DO238" i="17"/>
  <c r="DO231" i="17"/>
  <c r="DV235" i="17"/>
  <c r="DU230" i="17"/>
  <c r="DO233" i="17"/>
  <c r="DV246" i="17"/>
  <c r="DV236" i="17"/>
  <c r="DT247" i="17"/>
  <c r="DU232" i="17"/>
  <c r="DU237" i="17"/>
  <c r="DM236" i="17"/>
  <c r="DP236" i="17" s="1"/>
  <c r="DT242" i="17"/>
  <c r="DW242" i="17" s="1"/>
  <c r="DT244" i="17"/>
  <c r="DW244" i="17" s="1"/>
  <c r="DN236" i="17"/>
  <c r="DN248" i="17" l="1"/>
  <c r="AN12" i="17"/>
  <c r="DX242" i="17"/>
  <c r="CT15" i="17"/>
  <c r="DQ244" i="17"/>
  <c r="DW231" i="17"/>
  <c r="DX231" i="17" s="1"/>
  <c r="DX241" i="17"/>
  <c r="DP235" i="17"/>
  <c r="AJ17" i="17" s="1"/>
  <c r="AR17" i="17" s="1"/>
  <c r="AN17" i="17"/>
  <c r="DP238" i="17"/>
  <c r="DX235" i="17"/>
  <c r="DM248" i="17"/>
  <c r="DP230" i="17"/>
  <c r="AJ12" i="17" s="1"/>
  <c r="AR12" i="17" s="1"/>
  <c r="DW241" i="17"/>
  <c r="BM17" i="17" s="1"/>
  <c r="BU17" i="17" s="1"/>
  <c r="DQ240" i="17"/>
  <c r="BQ16" i="17"/>
  <c r="AN13" i="17"/>
  <c r="DQ231" i="17"/>
  <c r="DW237" i="17"/>
  <c r="DX237" i="17" s="1"/>
  <c r="DW247" i="17"/>
  <c r="DX247" i="17" s="1"/>
  <c r="DX239" i="17"/>
  <c r="DP239" i="17"/>
  <c r="BM15" i="17" s="1"/>
  <c r="BU15" i="17" s="1"/>
  <c r="DQ246" i="17"/>
  <c r="CT17" i="17"/>
  <c r="DX233" i="17"/>
  <c r="DO248" i="17"/>
  <c r="DP232" i="17"/>
  <c r="AJ14" i="17" s="1"/>
  <c r="AR14" i="17" s="1"/>
  <c r="CP14" i="17"/>
  <c r="CX14" i="17" s="1"/>
  <c r="DQ241" i="17"/>
  <c r="CT12" i="17"/>
  <c r="BQ17" i="17"/>
  <c r="BM13" i="17"/>
  <c r="BU13" i="17" s="1"/>
  <c r="BQ14" i="17"/>
  <c r="DQ238" i="17"/>
  <c r="DX246" i="17"/>
  <c r="DW238" i="17"/>
  <c r="DX238" i="17" s="1"/>
  <c r="DW245" i="17"/>
  <c r="DX245" i="17" s="1"/>
  <c r="DQ233" i="17"/>
  <c r="AN15" i="17"/>
  <c r="DP243" i="17"/>
  <c r="CP13" i="17" s="1"/>
  <c r="CX13" i="17" s="1"/>
  <c r="CT14" i="17"/>
  <c r="DQ243" i="17"/>
  <c r="CT16" i="17"/>
  <c r="DQ245" i="17"/>
  <c r="DX240" i="17"/>
  <c r="DX230" i="17"/>
  <c r="DU248" i="17"/>
  <c r="DW230" i="17"/>
  <c r="DT248" i="17"/>
  <c r="DW233" i="17"/>
  <c r="DP242" i="17"/>
  <c r="CP12" i="17" s="1"/>
  <c r="CX12" i="17" s="1"/>
  <c r="DQ237" i="17"/>
  <c r="BQ13" i="17"/>
  <c r="CT13" i="17"/>
  <c r="DQ242" i="17"/>
  <c r="AJ13" i="17"/>
  <c r="AR13" i="17" s="1"/>
  <c r="DX244" i="17"/>
  <c r="DP247" i="17"/>
  <c r="CP17" i="17" s="1"/>
  <c r="CX17" i="17" s="1"/>
  <c r="BQ15" i="17"/>
  <c r="AJ15" i="17"/>
  <c r="AR15" i="17" s="1"/>
  <c r="CP16" i="17"/>
  <c r="CX16" i="17" s="1"/>
  <c r="AN14" i="17"/>
  <c r="BQ12" i="17"/>
  <c r="DQ236" i="17"/>
  <c r="DW234" i="17"/>
  <c r="DX234" i="17" s="1"/>
  <c r="DW232" i="17"/>
  <c r="DX232" i="17" s="1"/>
  <c r="DW236" i="17"/>
  <c r="BM12" i="17" s="1"/>
  <c r="BU12" i="17" s="1"/>
  <c r="DX243" i="17"/>
  <c r="AN16" i="17"/>
  <c r="DQ234" i="17"/>
  <c r="DX248" i="17" l="1"/>
  <c r="DX228" i="17" s="1"/>
  <c r="DY228" i="17" s="1"/>
  <c r="BM14" i="17"/>
  <c r="BU14" i="17" s="1"/>
  <c r="S16" i="17" s="1"/>
  <c r="S17" i="17"/>
  <c r="DQ235" i="17"/>
  <c r="CP15" i="17"/>
  <c r="CX15" i="17" s="1"/>
  <c r="DQ230" i="17"/>
  <c r="DQ248" i="17" s="1"/>
  <c r="DQ228" i="17" s="1"/>
  <c r="DR228" i="17" s="1"/>
  <c r="L12" i="17" s="1"/>
  <c r="AJ16" i="17"/>
  <c r="AR16" i="17" s="1"/>
  <c r="DQ239" i="17"/>
  <c r="DQ247" i="17"/>
  <c r="S15" i="17"/>
  <c r="DQ232" i="17"/>
  <c r="DX236" i="17"/>
  <c r="S18" i="17" l="1"/>
  <c r="L15" i="17" s="1"/>
</calcChain>
</file>

<file path=xl/sharedStrings.xml><?xml version="1.0" encoding="utf-8"?>
<sst xmlns="http://schemas.openxmlformats.org/spreadsheetml/2006/main" count="1008" uniqueCount="56">
  <si>
    <t>工事名</t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</si>
  <si>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</si>
  <si>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</si>
  <si>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</si>
  <si>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</si>
  <si>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</si>
  <si>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</si>
  <si>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</si>
  <si>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</si>
  <si>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</si>
  <si>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●●建設</t>
    <rPh sb="2" eb="4">
      <t>ケンセツ</t>
    </rPh>
    <phoneticPr fontId="1"/>
  </si>
  <si>
    <t>▲▲建設（一次下請）</t>
    <rPh sb="2" eb="4">
      <t>ケンセツ</t>
    </rPh>
    <rPh sb="5" eb="6">
      <t>1</t>
    </rPh>
    <rPh sb="6" eb="7">
      <t>ジ</t>
    </rPh>
    <rPh sb="7" eb="9">
      <t>シタウ</t>
    </rPh>
    <phoneticPr fontId="1"/>
  </si>
  <si>
    <t>■■建設（二次下請）</t>
    <rPh sb="2" eb="4">
      <t>ケンセツ</t>
    </rPh>
    <rPh sb="5" eb="6">
      <t>2</t>
    </rPh>
    <rPh sb="6" eb="7">
      <t>ジ</t>
    </rPh>
    <rPh sb="7" eb="9">
      <t>シタウ</t>
    </rPh>
    <phoneticPr fontId="1"/>
  </si>
  <si>
    <t>門前　一郎</t>
    <rPh sb="0" eb="2">
      <t>モンゼン</t>
    </rPh>
    <rPh sb="3" eb="5">
      <t>イチロウ</t>
    </rPh>
    <phoneticPr fontId="1"/>
  </si>
  <si>
    <t>週休２日工事（交替制）　休日取得［計画・実績］表</t>
    <phoneticPr fontId="1"/>
  </si>
  <si>
    <t>凡例</t>
  </si>
  <si>
    <t>○○災害復旧工事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</si>
  <si>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</si>
  <si>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</si>
  <si>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●</t>
    <phoneticPr fontId="1"/>
  </si>
  <si>
    <t>▲</t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</si>
  <si>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</si>
  <si>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受注者</t>
    <phoneticPr fontId="13"/>
  </si>
  <si>
    <t>着工年月日</t>
    <phoneticPr fontId="13"/>
  </si>
  <si>
    <t>完成年月日</t>
    <rPh sb="0" eb="2">
      <t>カンセイ</t>
    </rPh>
    <rPh sb="2" eb="5">
      <t>ネンガッピ</t>
    </rPh>
    <phoneticPr fontId="13"/>
  </si>
  <si>
    <t>現場着手日</t>
    <rPh sb="0" eb="2">
      <t>ゲンバ</t>
    </rPh>
    <rPh sb="2" eb="4">
      <t>チャクシュ</t>
    </rPh>
    <rPh sb="4" eb="5">
      <t>ビ</t>
    </rPh>
    <phoneticPr fontId="13"/>
  </si>
  <si>
    <t>現場完了日</t>
    <rPh sb="0" eb="2">
      <t>ゲンバ</t>
    </rPh>
    <rPh sb="2" eb="5">
      <t>カンリョウビ</t>
    </rPh>
    <phoneticPr fontId="13"/>
  </si>
  <si>
    <t>区分</t>
    <rPh sb="0" eb="2">
      <t>クブン</t>
    </rPh>
    <phoneticPr fontId="1"/>
  </si>
  <si>
    <t>判定</t>
    <rPh sb="0" eb="2">
      <t>ハンテイ</t>
    </rPh>
    <phoneticPr fontId="1"/>
  </si>
  <si>
    <t>月単位</t>
    <rPh sb="0" eb="3">
      <t>ツキタンイ</t>
    </rPh>
    <phoneticPr fontId="1"/>
  </si>
  <si>
    <t>計（★+●）</t>
    <rPh sb="0" eb="1">
      <t>ケイ</t>
    </rPh>
    <phoneticPr fontId="1"/>
  </si>
  <si>
    <t>計</t>
    <rPh sb="0" eb="1">
      <t>ケイ</t>
    </rPh>
    <phoneticPr fontId="1"/>
  </si>
  <si>
    <t>平均</t>
    <rPh sb="0" eb="2">
      <t>ヘイキン</t>
    </rPh>
    <phoneticPr fontId="1"/>
  </si>
  <si>
    <t>達成</t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</si>
  <si>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</si>
  <si>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月単位の週休２日
（４週８休）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</si>
  <si>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通期の週休２日
（４週８休）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</si>
  <si>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※年末年始・夏季休暇等とは、年末年始（６日）・夏季休暇（３日）のほか、下記の期間とする。</t>
    <rPh sb="14" eb="16">
      <t>ネンマツ</t>
    </rPh>
    <rPh sb="16" eb="18">
      <t>ネンシ</t>
    </rPh>
    <rPh sb="20" eb="21">
      <t>ヒ</t>
    </rPh>
    <rPh sb="23" eb="25">
      <t>カキ</t>
    </rPh>
    <rPh sb="25" eb="27">
      <t>キュウカ</t>
    </rPh>
    <rPh sb="29" eb="30">
      <t>ヒ</t>
    </rPh>
    <rPh sb="35" eb="37">
      <t>カキ</t>
    </rPh>
    <rPh sb="38" eb="40">
      <t>キカン</t>
    </rPh>
    <phoneticPr fontId="1"/>
  </si>
  <si>
    <t>輪島　一郎</t>
    <rPh sb="0" eb="2">
      <t>ワジマ</t>
    </rPh>
    <rPh sb="3" eb="5">
      <t>イチロウ</t>
    </rPh>
    <phoneticPr fontId="1"/>
  </si>
  <si>
    <t>輪島　二郎</t>
    <rPh sb="0" eb="2">
      <t>ワジマ</t>
    </rPh>
    <rPh sb="3" eb="5">
      <t>ジロウ</t>
    </rPh>
    <phoneticPr fontId="1"/>
  </si>
  <si>
    <t>輪島　三郎</t>
    <rPh sb="0" eb="2">
      <t>ワジマ</t>
    </rPh>
    <rPh sb="3" eb="5">
      <t>サブロウ</t>
    </rPh>
    <phoneticPr fontId="1"/>
  </si>
  <si>
    <t>輪島　四郎</t>
    <rPh sb="0" eb="2">
      <t>ワジマ</t>
    </rPh>
    <rPh sb="3" eb="5">
      <t>シロウ</t>
    </rPh>
    <phoneticPr fontId="1"/>
  </si>
  <si>
    <t>輪島　五郎</t>
    <rPh sb="0" eb="2">
      <t>ワジマ</t>
    </rPh>
    <rPh sb="3" eb="5">
      <t>ゴロウ</t>
    </rPh>
    <phoneticPr fontId="1"/>
  </si>
  <si>
    <t>輪島　六郎</t>
    <rPh sb="0" eb="2">
      <t>ワジマ</t>
    </rPh>
    <rPh sb="3" eb="5">
      <t>ロクロウ</t>
    </rPh>
    <phoneticPr fontId="1"/>
  </si>
  <si>
    <t>門前　二郎</t>
    <rPh sb="0" eb="2">
      <t>モンゼン</t>
    </rPh>
    <rPh sb="3" eb="5">
      <t>ジロウ</t>
    </rPh>
    <phoneticPr fontId="1"/>
  </si>
  <si>
    <t>門前　三郎</t>
    <rPh sb="0" eb="2">
      <t>モンゼン</t>
    </rPh>
    <rPh sb="3" eb="5">
      <t>サブロウ</t>
    </rPh>
    <phoneticPr fontId="1"/>
  </si>
  <si>
    <t>●●建設</t>
    <phoneticPr fontId="1"/>
  </si>
  <si>
    <t>門前　四郎</t>
    <rPh sb="0" eb="2">
      <t>モンゼン</t>
    </rPh>
    <rPh sb="3" eb="5">
      <t>シロウ</t>
    </rPh>
    <phoneticPr fontId="1"/>
  </si>
  <si>
    <t>門前　五郎</t>
    <rPh sb="0" eb="2">
      <t>モンゼン</t>
    </rPh>
    <rPh sb="3" eb="5">
      <t>ゴロウ</t>
    </rPh>
    <phoneticPr fontId="1"/>
  </si>
  <si>
    <t>門前　六郎</t>
    <rPh sb="0" eb="2">
      <t>モンゼン</t>
    </rPh>
    <rPh sb="3" eb="5">
      <t>ロクロウ</t>
    </rPh>
    <phoneticPr fontId="1"/>
  </si>
  <si>
    <t>町野　一郎</t>
    <rPh sb="0" eb="2">
      <t>マチノ</t>
    </rPh>
    <rPh sb="3" eb="5">
      <t>イチロウ</t>
    </rPh>
    <phoneticPr fontId="1"/>
  </si>
  <si>
    <t>町野　二郎</t>
    <rPh sb="0" eb="2">
      <t>マチノ</t>
    </rPh>
    <rPh sb="3" eb="5">
      <t>ジロウ</t>
    </rPh>
    <phoneticPr fontId="1"/>
  </si>
  <si>
    <t>町野　三郎</t>
    <rPh sb="0" eb="2">
      <t>マチノ</t>
    </rPh>
    <rPh sb="3" eb="5">
      <t>サブロウ</t>
    </rPh>
    <phoneticPr fontId="1"/>
  </si>
  <si>
    <t>町野　四郎</t>
    <rPh sb="0" eb="2">
      <t>マチノ</t>
    </rPh>
    <rPh sb="3" eb="5">
      <t>シロウ</t>
    </rPh>
    <phoneticPr fontId="1"/>
  </si>
  <si>
    <t>町野　五郎</t>
    <rPh sb="0" eb="2">
      <t>マチノ</t>
    </rPh>
    <rPh sb="3" eb="5">
      <t>ゴロウ</t>
    </rPh>
    <phoneticPr fontId="1"/>
  </si>
  <si>
    <t>町野　六郎</t>
    <rPh sb="0" eb="2">
      <t>マチノ</t>
    </rPh>
    <rPh sb="3" eb="5">
      <t>ロクロウ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</si>
</sst>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7" formatCode="d"/>
    <numFmt numFmtId="178" formatCode="0_);[Red]\(0\)"/>
    <numFmt numFmtId="180" formatCode="0.0%"/>
    <numFmt numFmtId="181" formatCode="[$-411]ggge&quot;年&quot;m&quot;月&quot;d&quot;日&quot;;@"/>
    <numFmt numFmtId="182" formatCode="[$-F800]dddd\,\ mmmm\ dd\,\ yyyy"/>
    <numFmt numFmtId="184" formatCode="[$-411]ge\.m\.d;@"/>
    <numFmt numFmtId="185" formatCode="[$-411]ggge&quot;年&quot;m&quot;月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16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11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8" fillId="0" borderId="1" xfId="1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 shrinkToFit="1"/>
    </xf>
    <xf numFmtId="9" fontId="17" fillId="0" borderId="0" xfId="1" applyFont="1" applyFill="1" applyBorder="1" applyAlignment="1">
      <alignment vertical="center" shrinkToFit="1"/>
    </xf>
    <xf numFmtId="178" fontId="8" fillId="0" borderId="0" xfId="0" applyNumberFormat="1" applyFont="1">
      <alignment vertical="center"/>
    </xf>
    <xf numFmtId="9" fontId="17" fillId="0" borderId="0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80" fontId="1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82" fontId="8" fillId="0" borderId="0" xfId="0" applyNumberFormat="1" applyFont="1">
      <alignment vertical="center"/>
    </xf>
    <xf numFmtId="14" fontId="8" fillId="0" borderId="0" xfId="0" applyNumberFormat="1" applyFont="1">
      <alignment vertical="center"/>
    </xf>
    <xf numFmtId="14" fontId="20" fillId="0" borderId="0" xfId="0" applyNumberFormat="1" applyFont="1">
      <alignment vertical="center"/>
    </xf>
    <xf numFmtId="178" fontId="21" fillId="0" borderId="18" xfId="0" applyNumberFormat="1" applyFont="1" applyBorder="1">
      <alignment vertical="center"/>
    </xf>
    <xf numFmtId="184" fontId="8" fillId="0" borderId="18" xfId="0" applyNumberFormat="1" applyFont="1" applyBorder="1">
      <alignment vertical="center"/>
    </xf>
    <xf numFmtId="0" fontId="20" fillId="0" borderId="0" xfId="0" applyFont="1">
      <alignment vertical="center"/>
    </xf>
    <xf numFmtId="181" fontId="8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7" fontId="21" fillId="0" borderId="23" xfId="0" applyNumberFormat="1" applyFont="1" applyBorder="1" applyAlignment="1" applyProtection="1">
      <alignment horizontal="center" vertical="center" shrinkToFit="1"/>
      <protection locked="0"/>
    </xf>
    <xf numFmtId="177" fontId="21" fillId="0" borderId="24" xfId="0" applyNumberFormat="1" applyFont="1" applyBorder="1" applyAlignment="1" applyProtection="1">
      <alignment horizontal="center" vertical="center" shrinkToFit="1"/>
      <protection locked="0"/>
    </xf>
    <xf numFmtId="177" fontId="8" fillId="0" borderId="0" xfId="0" applyNumberFormat="1" applyFont="1">
      <alignment vertical="center"/>
    </xf>
    <xf numFmtId="0" fontId="23" fillId="0" borderId="0" xfId="0" applyFont="1">
      <alignment vertical="center"/>
    </xf>
    <xf numFmtId="184" fontId="2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26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center" vertical="center"/>
    </xf>
    <xf numFmtId="9" fontId="25" fillId="0" borderId="0" xfId="0" applyNumberFormat="1" applyFont="1">
      <alignment vertical="center"/>
    </xf>
    <xf numFmtId="9" fontId="4" fillId="0" borderId="0" xfId="0" applyNumberFormat="1" applyFont="1">
      <alignment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 applyProtection="1">
      <alignment vertical="center" shrinkToFit="1"/>
      <protection locked="0"/>
    </xf>
    <xf numFmtId="0" fontId="8" fillId="0" borderId="33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vertical="top" wrapText="1"/>
    </xf>
    <xf numFmtId="0" fontId="26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9" fontId="27" fillId="0" borderId="0" xfId="1" applyFont="1">
      <alignment vertical="center"/>
    </xf>
    <xf numFmtId="184" fontId="8" fillId="0" borderId="0" xfId="0" applyNumberFormat="1" applyFont="1">
      <alignment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 applyProtection="1">
      <alignment vertical="center" shrinkToFit="1"/>
      <protection locked="0"/>
    </xf>
    <xf numFmtId="0" fontId="8" fillId="0" borderId="35" xfId="0" applyFont="1" applyBorder="1" applyAlignment="1" applyProtection="1">
      <alignment vertical="center" shrinkToFit="1"/>
      <protection locked="0"/>
    </xf>
    <xf numFmtId="14" fontId="2" fillId="0" borderId="0" xfId="0" applyNumberFormat="1" applyFont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>
      <alignment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>
      <alignment vertical="center"/>
    </xf>
    <xf numFmtId="0" fontId="8" fillId="4" borderId="1" xfId="0" applyFont="1" applyFill="1" applyBorder="1" applyAlignment="1">
      <alignment horizontal="left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85" fontId="22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81" fontId="11" fillId="4" borderId="1" xfId="0" applyNumberFormat="1" applyFont="1" applyFill="1" applyBorder="1" applyAlignment="1" applyProtection="1">
      <alignment horizontal="center" vertical="center"/>
      <protection locked="0"/>
    </xf>
    <xf numFmtId="181" fontId="1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9" fontId="22" fillId="0" borderId="0" xfId="0" applyNumberFormat="1" applyFont="1">
      <alignment vertical="center"/>
    </xf>
    <xf numFmtId="9" fontId="23" fillId="0" borderId="0" xfId="0" applyNumberFormat="1" applyFont="1">
      <alignment vertical="center"/>
    </xf>
    <xf numFmtId="9" fontId="30" fillId="0" borderId="0" xfId="1" applyFont="1">
      <alignment vertical="center"/>
    </xf>
    <xf numFmtId="185" fontId="15" fillId="0" borderId="18" xfId="0" applyNumberFormat="1" applyFont="1" applyBorder="1" applyAlignment="1">
      <alignment horizontal="center" vertical="center"/>
    </xf>
    <xf numFmtId="185" fontId="15" fillId="0" borderId="0" xfId="0" applyNumberFormat="1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81" fontId="11" fillId="4" borderId="1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68"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51549</xdr:colOff>
      <xdr:row>6</xdr:row>
      <xdr:rowOff>167400</xdr:rowOff>
    </xdr:from>
    <xdr:to>
      <xdr:col>23</xdr:col>
      <xdr:colOff>151039</xdr:colOff>
      <xdr:row>9</xdr:row>
      <xdr:rowOff>141194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1752ED2-93E6-464F-8467-46DF0CA3D21A}"/>
            </a:ext>
          </a:extLst>
        </xdr:cNvPr>
        <xdr:cNvCxnSpPr/>
      </xdr:nvCxnSpPr>
      <xdr:spPr>
        <a:xfrm flipH="1">
          <a:off x="3070974" y="1310400"/>
          <a:ext cx="909115" cy="545294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32180</xdr:colOff>
      <xdr:row>27</xdr:row>
      <xdr:rowOff>95250</xdr:rowOff>
    </xdr:from>
    <xdr:to>
      <xdr:col>32</xdr:col>
      <xdr:colOff>115200</xdr:colOff>
      <xdr:row>31</xdr:row>
      <xdr:rowOff>125250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65F2A3EB-0BBB-4675-85D1-6923F8582186}"/>
            </a:ext>
          </a:extLst>
        </xdr:cNvPr>
        <xdr:cNvGrpSpPr/>
      </xdr:nvGrpSpPr>
      <xdr:grpSpPr>
        <a:xfrm>
          <a:off x="2519886" y="5238750"/>
          <a:ext cx="2750020" cy="792000"/>
          <a:chOff x="2394380" y="5305425"/>
          <a:chExt cx="2835745" cy="72000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86E4D7C-C491-6C35-8EFD-8B080D600A29}"/>
              </a:ext>
            </a:extLst>
          </xdr:cNvPr>
          <xdr:cNvSpPr/>
        </xdr:nvSpPr>
        <xdr:spPr>
          <a:xfrm>
            <a:off x="3286125" y="5305425"/>
            <a:ext cx="1944000" cy="7200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44000" tIns="72000" rIns="108000" bIns="72000" rtlCol="0" anchor="ctr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上の黄色セルに記入した「会社名」、「氏名」が記載されます。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326371C9-0A3F-94E5-8A01-93CD76FDEB54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36417</xdr:colOff>
      <xdr:row>12</xdr:row>
      <xdr:rowOff>130549</xdr:rowOff>
    </xdr:from>
    <xdr:to>
      <xdr:col>87</xdr:col>
      <xdr:colOff>75267</xdr:colOff>
      <xdr:row>19</xdr:row>
      <xdr:rowOff>3325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15214358-83C2-4D93-84A8-AF99EABFDF49}"/>
            </a:ext>
          </a:extLst>
        </xdr:cNvPr>
        <xdr:cNvGrpSpPr/>
      </xdr:nvGrpSpPr>
      <xdr:grpSpPr>
        <a:xfrm>
          <a:off x="7858123" y="2416549"/>
          <a:ext cx="6000379" cy="1206276"/>
          <a:chOff x="3219449" y="2371725"/>
          <a:chExt cx="6191999" cy="1206276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76AC336A-6F5C-A5E2-54C8-175FD283D92D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2AA9F7AF-ACD1-9842-A83E-81A084B47B23}"/>
              </a:ext>
            </a:extLst>
          </xdr:cNvPr>
          <xdr:cNvSpPr/>
        </xdr:nvSpPr>
        <xdr:spPr>
          <a:xfrm>
            <a:off x="3219449" y="2371725"/>
            <a:ext cx="6191999" cy="7920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44000" tIns="72000" rIns="108000" bIns="72000" rtlCol="0" anchor="ctr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塗りつぶしになり、次月の重複している日付はセルが灰色になります。）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</xdr:col>
      <xdr:colOff>9525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3E7CE29-3F6C-4847-B055-6F2DA927F683}"/>
            </a:ext>
          </a:extLst>
        </xdr:cNvPr>
        <xdr:cNvSpPr/>
      </xdr:nvSpPr>
      <xdr:spPr>
        <a:xfrm>
          <a:off x="762000" y="1714500"/>
          <a:ext cx="2268630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122464</xdr:colOff>
      <xdr:row>4</xdr:row>
      <xdr:rowOff>133350</xdr:rowOff>
    </xdr:from>
    <xdr:to>
      <xdr:col>61</xdr:col>
      <xdr:colOff>89314</xdr:colOff>
      <xdr:row>8</xdr:row>
      <xdr:rowOff>163350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FCD5948-9246-48DA-9D53-24D6899C16D5}"/>
            </a:ext>
          </a:extLst>
        </xdr:cNvPr>
        <xdr:cNvSpPr/>
      </xdr:nvSpPr>
      <xdr:spPr>
        <a:xfrm>
          <a:off x="3951514" y="895350"/>
          <a:ext cx="6120000" cy="792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72000" rIns="108000" bIns="72000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現場着手日～現場完了日期間内の「休日（●）」や「出勤日（★）」などから、各個人の休日率を算出し、月単位の週休２日や通期の週休２日が達成できたか（できる予定か）を自動計算します。</a:t>
          </a:r>
        </a:p>
      </xdr:txBody>
    </xdr:sp>
    <xdr:clientData/>
  </xdr:twoCellAnchor>
  <xdr:twoCellAnchor>
    <xdr:from>
      <xdr:col>68</xdr:col>
      <xdr:colOff>114860</xdr:colOff>
      <xdr:row>27</xdr:row>
      <xdr:rowOff>123567</xdr:rowOff>
    </xdr:from>
    <xdr:to>
      <xdr:col>106</xdr:col>
      <xdr:colOff>9710</xdr:colOff>
      <xdr:row>34</xdr:row>
      <xdr:rowOff>50067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AE12106-96F1-4943-ABA1-C57F0836C828}"/>
            </a:ext>
          </a:extLst>
        </xdr:cNvPr>
        <xdr:cNvSpPr/>
      </xdr:nvSpPr>
      <xdr:spPr>
        <a:xfrm>
          <a:off x="11230535" y="5267067"/>
          <a:ext cx="6048000" cy="1260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72000" rIns="108000" bIns="72000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「閉所状況」（●や▲）は、以下のいずれかで入力してください。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３）上記で入力されているものなど（左上参照）をコピーして「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判定には影響しないため、気にならなければそのままコピペでＯＫです。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A59A331-36E7-4227-BC78-DB6C163A71A2}"/>
            </a:ext>
          </a:extLst>
        </xdr:cNvPr>
        <xdr:cNvCxnSpPr/>
      </xdr:nvCxnSpPr>
      <xdr:spPr>
        <a:xfrm flipH="1" flipV="1">
          <a:off x="13309720" y="4684058"/>
          <a:ext cx="525221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2</xdr:row>
      <xdr:rowOff>121584</xdr:rowOff>
    </xdr:from>
    <xdr:to>
      <xdr:col>24</xdr:col>
      <xdr:colOff>78441</xdr:colOff>
      <xdr:row>4</xdr:row>
      <xdr:rowOff>65554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3F7694D-D554-443D-8ED2-A4CE32EAE1EF}"/>
            </a:ext>
          </a:extLst>
        </xdr:cNvPr>
        <xdr:cNvSpPr/>
      </xdr:nvSpPr>
      <xdr:spPr>
        <a:xfrm>
          <a:off x="857250" y="502584"/>
          <a:ext cx="321216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107</xdr:col>
      <xdr:colOff>0</xdr:colOff>
      <xdr:row>39</xdr:row>
      <xdr:rowOff>11206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8A71A1E-14F8-40EE-BBAB-8D03F5CECF9C}"/>
            </a:ext>
          </a:extLst>
        </xdr:cNvPr>
        <xdr:cNvSpPr/>
      </xdr:nvSpPr>
      <xdr:spPr>
        <a:xfrm>
          <a:off x="2544854" y="4011706"/>
          <a:ext cx="14885896" cy="33909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64</xdr:col>
      <xdr:colOff>129850</xdr:colOff>
      <xdr:row>31</xdr:row>
      <xdr:rowOff>112058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316F851-2E5D-4B63-BAB6-DD2F436B8DB1}"/>
            </a:ext>
          </a:extLst>
        </xdr:cNvPr>
        <xdr:cNvSpPr/>
      </xdr:nvSpPr>
      <xdr:spPr>
        <a:xfrm>
          <a:off x="5917825" y="5098677"/>
          <a:ext cx="4680000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72000" rIns="108000" bIns="72000" rtlCol="0" anchor="ctr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「緑色の枠で囲まれた範囲」です。</a:t>
          </a:r>
        </a:p>
      </xdr:txBody>
    </xdr:sp>
    <xdr:clientData/>
  </xdr:twoCellAnchor>
  <xdr:twoCellAnchor>
    <xdr:from>
      <xdr:col>15</xdr:col>
      <xdr:colOff>9525</xdr:colOff>
      <xdr:row>43</xdr:row>
      <xdr:rowOff>9525</xdr:rowOff>
    </xdr:from>
    <xdr:to>
      <xdr:col>107</xdr:col>
      <xdr:colOff>0</xdr:colOff>
      <xdr:row>61</xdr:row>
      <xdr:rowOff>11205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F502DAA6-69C1-463F-AA13-87D1FA60FCEC}"/>
            </a:ext>
          </a:extLst>
        </xdr:cNvPr>
        <xdr:cNvSpPr/>
      </xdr:nvSpPr>
      <xdr:spPr>
        <a:xfrm>
          <a:off x="2543175" y="8162925"/>
          <a:ext cx="14887575" cy="337353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166007</xdr:colOff>
      <xdr:row>0</xdr:row>
      <xdr:rowOff>39461</xdr:rowOff>
    </xdr:from>
    <xdr:to>
      <xdr:col>12</xdr:col>
      <xdr:colOff>110582</xdr:colOff>
      <xdr:row>2</xdr:row>
      <xdr:rowOff>162461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23E8DD2-8AE9-49DB-828D-B36C3FBF35B8}"/>
            </a:ext>
          </a:extLst>
        </xdr:cNvPr>
        <xdr:cNvSpPr/>
      </xdr:nvSpPr>
      <xdr:spPr>
        <a:xfrm>
          <a:off x="718457" y="39461"/>
          <a:ext cx="1440000" cy="504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B7D8-E986-4D20-9D8C-0AF3CF0F6EE0}">
  <sheetPr>
    <tabColor rgb="FFFFFF00"/>
  </sheetPr>
  <dimension ref="B1:DY62"/>
  <sheetViews>
    <sheetView tabSelected="1" view="pageBreakPreview" zoomScale="85" zoomScaleNormal="100" zoomScaleSheetLayoutView="85" workbookViewId="0">
      <selection activeCell="L1" sqref="L1:CV2"/>
    </sheetView>
  </sheetViews>
  <sheetFormatPr defaultColWidth="9" defaultRowHeight="13.5" x14ac:dyDescent="0.15"/>
  <cols>
    <col min="1" max="1" width="2" style="1" customWidth="1"/>
    <col min="2" max="4" width="2.62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1" ht="15" customHeight="1" x14ac:dyDescent="0.15">
      <c r="E1" s="8" t="s">
        <v>34</v>
      </c>
      <c r="F1" s="8"/>
      <c r="G1" s="8"/>
      <c r="H1" s="136"/>
      <c r="I1" s="136"/>
      <c r="J1" s="136"/>
      <c r="K1" s="136"/>
      <c r="L1" s="9" t="s">
        <v>14</v>
      </c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6"/>
      <c r="CX1" s="136"/>
      <c r="CY1" s="136"/>
      <c r="CZ1" s="10"/>
      <c r="DA1" s="8"/>
      <c r="DB1" s="8"/>
      <c r="DC1" s="8"/>
      <c r="DD1" s="8"/>
      <c r="DE1" s="8"/>
      <c r="DF1" s="8"/>
      <c r="DG1" s="8"/>
    </row>
    <row r="2" spans="2:111" ht="15" customHeight="1" x14ac:dyDescent="0.15">
      <c r="C2" s="4"/>
      <c r="D2" s="4"/>
      <c r="E2" s="11"/>
      <c r="F2" s="11"/>
      <c r="G2" s="11"/>
      <c r="H2" s="136"/>
      <c r="I2" s="136"/>
      <c r="J2" s="136"/>
      <c r="K2" s="136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6"/>
      <c r="CX2" s="136"/>
      <c r="CY2" s="136"/>
      <c r="CZ2" s="8"/>
      <c r="DA2" s="8"/>
      <c r="DB2" s="8"/>
      <c r="DC2" s="8"/>
      <c r="DD2" s="8"/>
      <c r="DE2" s="11"/>
      <c r="DF2" s="11"/>
      <c r="DG2" s="11"/>
    </row>
    <row r="3" spans="2:111" ht="15" customHeight="1" x14ac:dyDescent="0.15">
      <c r="E3" s="12" t="s">
        <v>15</v>
      </c>
      <c r="F3" s="13"/>
      <c r="G3" s="13"/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32" t="s">
        <v>0</v>
      </c>
      <c r="BP3" s="132"/>
      <c r="BQ3" s="132"/>
      <c r="BR3" s="132"/>
      <c r="BS3" s="132"/>
      <c r="BT3" s="132"/>
      <c r="BU3" s="147" t="s">
        <v>16</v>
      </c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</row>
    <row r="4" spans="2:111" ht="15" customHeight="1" x14ac:dyDescent="0.15">
      <c r="E4" s="17"/>
      <c r="F4" s="119" t="s">
        <v>17</v>
      </c>
      <c r="G4" s="120" t="s">
        <v>18</v>
      </c>
      <c r="H4" s="8"/>
      <c r="I4" s="8"/>
      <c r="J4" s="8"/>
      <c r="K4" s="51"/>
      <c r="L4" s="121" t="s">
        <v>19</v>
      </c>
      <c r="M4" s="120" t="s">
        <v>7</v>
      </c>
      <c r="N4" s="8"/>
      <c r="O4" s="8"/>
      <c r="P4" s="8"/>
      <c r="Q4" s="51"/>
      <c r="R4" s="122" t="s">
        <v>20</v>
      </c>
      <c r="S4" s="123" t="s">
        <v>21</v>
      </c>
      <c r="T4" s="8"/>
      <c r="U4" s="8"/>
      <c r="V4" s="8"/>
      <c r="W4" s="8"/>
      <c r="X4" s="8"/>
      <c r="Y4" s="25"/>
      <c r="Z4" s="26"/>
      <c r="AA4" s="8"/>
      <c r="AB4" s="8"/>
      <c r="AC4" s="8"/>
      <c r="AD4" s="8"/>
      <c r="AE4" s="8"/>
      <c r="AF4" s="8"/>
      <c r="AG4" s="8"/>
      <c r="AH4" s="8"/>
      <c r="AI4" s="8"/>
      <c r="AJ4" s="27"/>
      <c r="AK4" s="8"/>
      <c r="AL4" s="8"/>
      <c r="AM4" s="8"/>
      <c r="AN4" s="8"/>
      <c r="AO4" s="27"/>
      <c r="AP4" s="8"/>
      <c r="AQ4" s="8"/>
      <c r="AR4" s="8"/>
      <c r="AS4" s="8"/>
      <c r="AT4" s="8"/>
      <c r="AU4" s="8"/>
      <c r="AV4" s="28"/>
      <c r="AW4" s="8"/>
      <c r="AX4" s="8"/>
      <c r="AY4" s="8"/>
      <c r="AZ4" s="8"/>
      <c r="BA4" s="8"/>
      <c r="BB4" s="27"/>
      <c r="BC4" s="8"/>
      <c r="BD4" s="8"/>
      <c r="BE4" s="8"/>
      <c r="BF4" s="8"/>
      <c r="BG4" s="8"/>
      <c r="BH4" s="27"/>
      <c r="BI4" s="8"/>
      <c r="BJ4" s="8"/>
      <c r="BK4" s="8"/>
      <c r="BL4" s="8"/>
      <c r="BM4" s="8"/>
      <c r="BN4" s="8"/>
      <c r="BO4" s="132" t="s">
        <v>22</v>
      </c>
      <c r="BP4" s="132"/>
      <c r="BQ4" s="132"/>
      <c r="BR4" s="132"/>
      <c r="BS4" s="132"/>
      <c r="BT4" s="132"/>
      <c r="BU4" s="147" t="s">
        <v>46</v>
      </c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</row>
    <row r="5" spans="2:111" ht="15" customHeight="1" x14ac:dyDescent="0.15">
      <c r="E5" s="1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2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132" t="s">
        <v>23</v>
      </c>
      <c r="BP5" s="132"/>
      <c r="BQ5" s="132"/>
      <c r="BR5" s="132"/>
      <c r="BS5" s="132"/>
      <c r="BT5" s="132"/>
      <c r="BU5" s="148">
        <v>45566</v>
      </c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32" t="s">
        <v>24</v>
      </c>
      <c r="CG5" s="132"/>
      <c r="CH5" s="132"/>
      <c r="CI5" s="132"/>
      <c r="CJ5" s="132"/>
      <c r="CK5" s="132"/>
      <c r="CL5" s="148">
        <v>45747</v>
      </c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</row>
    <row r="6" spans="2:111" ht="15" customHeight="1" x14ac:dyDescent="0.15">
      <c r="E6" s="17"/>
      <c r="F6" s="26" t="s">
        <v>37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30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132" t="s">
        <v>25</v>
      </c>
      <c r="BP6" s="132"/>
      <c r="BQ6" s="132"/>
      <c r="BR6" s="132"/>
      <c r="BS6" s="132"/>
      <c r="BT6" s="132"/>
      <c r="BU6" s="148">
        <v>45575</v>
      </c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32" t="s">
        <v>26</v>
      </c>
      <c r="CG6" s="132"/>
      <c r="CH6" s="132"/>
      <c r="CI6" s="132"/>
      <c r="CJ6" s="132"/>
      <c r="CK6" s="132"/>
      <c r="CL6" s="148">
        <v>45726</v>
      </c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</row>
    <row r="7" spans="2:111" ht="15" customHeight="1" x14ac:dyDescent="0.15">
      <c r="E7" s="17"/>
      <c r="F7" s="26" t="s">
        <v>8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30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</row>
    <row r="8" spans="2:111" ht="15" customHeight="1" x14ac:dyDescent="0.15">
      <c r="E8" s="31"/>
      <c r="F8" s="32" t="s">
        <v>9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</row>
    <row r="9" spans="2:111" ht="15" customHeight="1" x14ac:dyDescent="0.15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</row>
    <row r="10" spans="2:111" ht="15" customHeight="1" x14ac:dyDescent="0.15">
      <c r="B10" s="7"/>
      <c r="C10" s="7"/>
      <c r="D10" s="7"/>
      <c r="E10" s="34" t="s">
        <v>27</v>
      </c>
      <c r="F10" s="34"/>
      <c r="G10" s="34"/>
      <c r="H10" s="34"/>
      <c r="I10" s="34"/>
      <c r="J10" s="34"/>
      <c r="K10" s="34"/>
      <c r="L10" s="34" t="s">
        <v>28</v>
      </c>
      <c r="M10" s="34"/>
      <c r="N10" s="34"/>
      <c r="O10" s="34"/>
      <c r="P10" s="34"/>
      <c r="Q10" s="34"/>
      <c r="R10" s="34"/>
      <c r="S10" s="35"/>
      <c r="T10" s="35"/>
      <c r="U10" s="36" t="s">
        <v>1</v>
      </c>
      <c r="V10" s="36"/>
      <c r="W10" s="36"/>
      <c r="X10" s="36"/>
      <c r="Y10" s="36"/>
      <c r="Z10" s="36"/>
      <c r="AA10" s="36"/>
      <c r="AB10" s="36"/>
      <c r="AC10" s="36"/>
      <c r="AD10" s="36" t="s">
        <v>2</v>
      </c>
      <c r="AE10" s="36"/>
      <c r="AF10" s="36"/>
      <c r="AG10" s="36"/>
      <c r="AH10" s="36"/>
      <c r="AI10" s="36"/>
      <c r="AJ10" s="36" t="s">
        <v>5</v>
      </c>
      <c r="AK10" s="36"/>
      <c r="AL10" s="36"/>
      <c r="AM10" s="36"/>
      <c r="AN10" s="36" t="s">
        <v>4</v>
      </c>
      <c r="AO10" s="36"/>
      <c r="AP10" s="36"/>
      <c r="AQ10" s="36"/>
      <c r="AR10" s="36" t="s">
        <v>6</v>
      </c>
      <c r="AS10" s="36"/>
      <c r="AT10" s="36"/>
      <c r="AU10" s="36"/>
      <c r="AV10" s="35"/>
      <c r="AW10" s="35"/>
      <c r="AX10" s="36" t="s">
        <v>1</v>
      </c>
      <c r="AY10" s="36"/>
      <c r="AZ10" s="36"/>
      <c r="BA10" s="36"/>
      <c r="BB10" s="36"/>
      <c r="BC10" s="36"/>
      <c r="BD10" s="36"/>
      <c r="BE10" s="36"/>
      <c r="BF10" s="36"/>
      <c r="BG10" s="36" t="s">
        <v>2</v>
      </c>
      <c r="BH10" s="36"/>
      <c r="BI10" s="36"/>
      <c r="BJ10" s="36"/>
      <c r="BK10" s="36"/>
      <c r="BL10" s="36"/>
      <c r="BM10" s="36" t="s">
        <v>5</v>
      </c>
      <c r="BN10" s="36"/>
      <c r="BO10" s="36"/>
      <c r="BP10" s="36"/>
      <c r="BQ10" s="36" t="s">
        <v>4</v>
      </c>
      <c r="BR10" s="36"/>
      <c r="BS10" s="36"/>
      <c r="BT10" s="36"/>
      <c r="BU10" s="36" t="s">
        <v>6</v>
      </c>
      <c r="BV10" s="36"/>
      <c r="BW10" s="36"/>
      <c r="BX10" s="36"/>
      <c r="BY10" s="35"/>
      <c r="BZ10" s="35"/>
      <c r="CA10" s="36" t="s">
        <v>1</v>
      </c>
      <c r="CB10" s="36"/>
      <c r="CC10" s="36"/>
      <c r="CD10" s="36"/>
      <c r="CE10" s="36"/>
      <c r="CF10" s="36"/>
      <c r="CG10" s="36"/>
      <c r="CH10" s="36"/>
      <c r="CI10" s="36"/>
      <c r="CJ10" s="36" t="s">
        <v>2</v>
      </c>
      <c r="CK10" s="36"/>
      <c r="CL10" s="36"/>
      <c r="CM10" s="36"/>
      <c r="CN10" s="36"/>
      <c r="CO10" s="36"/>
      <c r="CP10" s="36" t="s">
        <v>5</v>
      </c>
      <c r="CQ10" s="36"/>
      <c r="CR10" s="36"/>
      <c r="CS10" s="36"/>
      <c r="CT10" s="36" t="s">
        <v>4</v>
      </c>
      <c r="CU10" s="36"/>
      <c r="CV10" s="36"/>
      <c r="CW10" s="36"/>
      <c r="CX10" s="36" t="s">
        <v>6</v>
      </c>
      <c r="CY10" s="36"/>
      <c r="CZ10" s="36"/>
      <c r="DA10" s="36"/>
      <c r="DB10" s="35"/>
      <c r="DC10" s="35"/>
      <c r="DD10" s="8"/>
      <c r="DE10" s="8"/>
      <c r="DF10" s="8"/>
      <c r="DG10" s="8"/>
    </row>
    <row r="11" spans="2:111" ht="15" customHeight="1" x14ac:dyDescent="0.15">
      <c r="B11" s="7"/>
      <c r="C11" s="7"/>
      <c r="D11" s="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5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5"/>
      <c r="AW11" s="35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5"/>
      <c r="BZ11" s="35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5"/>
      <c r="DC11" s="35"/>
      <c r="DD11" s="8"/>
      <c r="DE11" s="8"/>
      <c r="DF11" s="8"/>
      <c r="DG11" s="8"/>
    </row>
    <row r="12" spans="2:111" ht="15" customHeight="1" x14ac:dyDescent="0.15">
      <c r="B12" s="6"/>
      <c r="C12" s="6"/>
      <c r="D12" s="6"/>
      <c r="E12" s="37" t="s">
        <v>35</v>
      </c>
      <c r="F12" s="37"/>
      <c r="G12" s="37"/>
      <c r="H12" s="37"/>
      <c r="I12" s="37"/>
      <c r="J12" s="37"/>
      <c r="K12" s="37"/>
      <c r="L12" s="38" t="s">
        <v>33</v>
      </c>
      <c r="M12" s="38"/>
      <c r="N12" s="38"/>
      <c r="O12" s="38"/>
      <c r="P12" s="38"/>
      <c r="Q12" s="38"/>
      <c r="R12" s="38"/>
      <c r="S12" s="27"/>
      <c r="T12" s="27"/>
      <c r="U12" s="124" t="s">
        <v>10</v>
      </c>
      <c r="V12" s="124"/>
      <c r="W12" s="124"/>
      <c r="X12" s="124"/>
      <c r="Y12" s="124"/>
      <c r="Z12" s="124"/>
      <c r="AA12" s="124"/>
      <c r="AB12" s="124"/>
      <c r="AC12" s="124"/>
      <c r="AD12" s="125" t="s">
        <v>38</v>
      </c>
      <c r="AE12" s="125"/>
      <c r="AF12" s="125"/>
      <c r="AG12" s="125"/>
      <c r="AH12" s="125"/>
      <c r="AI12" s="125"/>
      <c r="AJ12" s="41">
        <v>144</v>
      </c>
      <c r="AK12" s="42"/>
      <c r="AL12" s="42"/>
      <c r="AM12" s="42"/>
      <c r="AN12" s="42">
        <v>40</v>
      </c>
      <c r="AO12" s="42"/>
      <c r="AP12" s="42"/>
      <c r="AQ12" s="42"/>
      <c r="AR12" s="43">
        <f>IF(AJ12=0,0,AN12/AJ12)</f>
        <v>0.27777777777777779</v>
      </c>
      <c r="AS12" s="43"/>
      <c r="AT12" s="43"/>
      <c r="AU12" s="43"/>
      <c r="AV12" s="27"/>
      <c r="AW12" s="27"/>
      <c r="AX12" s="126" t="s">
        <v>11</v>
      </c>
      <c r="AY12" s="126"/>
      <c r="AZ12" s="126"/>
      <c r="BA12" s="126"/>
      <c r="BB12" s="126"/>
      <c r="BC12" s="126"/>
      <c r="BD12" s="126"/>
      <c r="BE12" s="126"/>
      <c r="BF12" s="126"/>
      <c r="BG12" s="125" t="s">
        <v>13</v>
      </c>
      <c r="BH12" s="125"/>
      <c r="BI12" s="125"/>
      <c r="BJ12" s="125"/>
      <c r="BK12" s="125"/>
      <c r="BL12" s="125"/>
      <c r="BM12" s="41">
        <v>0</v>
      </c>
      <c r="BN12" s="42"/>
      <c r="BO12" s="42"/>
      <c r="BP12" s="42"/>
      <c r="BQ12" s="42">
        <v>0</v>
      </c>
      <c r="BR12" s="42"/>
      <c r="BS12" s="42"/>
      <c r="BT12" s="42"/>
      <c r="BU12" s="43">
        <f>IF(BM12=0,0,BQ12/BM12)</f>
        <v>0</v>
      </c>
      <c r="BV12" s="43"/>
      <c r="BW12" s="43"/>
      <c r="BX12" s="43"/>
      <c r="BY12" s="27"/>
      <c r="BZ12" s="27"/>
      <c r="CA12" s="126" t="s">
        <v>12</v>
      </c>
      <c r="CB12" s="126"/>
      <c r="CC12" s="126"/>
      <c r="CD12" s="126"/>
      <c r="CE12" s="126"/>
      <c r="CF12" s="126"/>
      <c r="CG12" s="126"/>
      <c r="CH12" s="126"/>
      <c r="CI12" s="126"/>
      <c r="CJ12" s="125" t="s">
        <v>50</v>
      </c>
      <c r="CK12" s="125"/>
      <c r="CL12" s="125"/>
      <c r="CM12" s="125"/>
      <c r="CN12" s="125"/>
      <c r="CO12" s="125"/>
      <c r="CP12" s="41">
        <v>0</v>
      </c>
      <c r="CQ12" s="42"/>
      <c r="CR12" s="42"/>
      <c r="CS12" s="42"/>
      <c r="CT12" s="41">
        <v>0</v>
      </c>
      <c r="CU12" s="42"/>
      <c r="CV12" s="42"/>
      <c r="CW12" s="42"/>
      <c r="CX12" s="43">
        <f>IF(CP12=0,0,CT12/CP12)</f>
        <v>0</v>
      </c>
      <c r="CY12" s="43"/>
      <c r="CZ12" s="43"/>
      <c r="DA12" s="43"/>
      <c r="DB12" s="27"/>
      <c r="DC12" s="45"/>
      <c r="DD12" s="8"/>
      <c r="DE12" s="8"/>
      <c r="DF12" s="8"/>
      <c r="DG12" s="8"/>
    </row>
    <row r="13" spans="2:111" ht="15" customHeight="1" x14ac:dyDescent="0.15">
      <c r="B13" s="6"/>
      <c r="C13" s="6"/>
      <c r="D13" s="6"/>
      <c r="E13" s="37"/>
      <c r="F13" s="37"/>
      <c r="G13" s="37"/>
      <c r="H13" s="37"/>
      <c r="I13" s="37"/>
      <c r="J13" s="37"/>
      <c r="K13" s="37"/>
      <c r="L13" s="38"/>
      <c r="M13" s="38"/>
      <c r="N13" s="38"/>
      <c r="O13" s="38"/>
      <c r="P13" s="38"/>
      <c r="Q13" s="38"/>
      <c r="R13" s="38"/>
      <c r="S13" s="27"/>
      <c r="T13" s="27"/>
      <c r="U13" s="126"/>
      <c r="V13" s="126"/>
      <c r="W13" s="126"/>
      <c r="X13" s="126"/>
      <c r="Y13" s="126"/>
      <c r="Z13" s="126"/>
      <c r="AA13" s="126"/>
      <c r="AB13" s="126"/>
      <c r="AC13" s="126"/>
      <c r="AD13" s="125" t="s">
        <v>39</v>
      </c>
      <c r="AE13" s="125"/>
      <c r="AF13" s="125"/>
      <c r="AG13" s="125"/>
      <c r="AH13" s="125"/>
      <c r="AI13" s="125"/>
      <c r="AJ13" s="41">
        <v>144</v>
      </c>
      <c r="AK13" s="42"/>
      <c r="AL13" s="42"/>
      <c r="AM13" s="42"/>
      <c r="AN13" s="42">
        <v>60</v>
      </c>
      <c r="AO13" s="42"/>
      <c r="AP13" s="42"/>
      <c r="AQ13" s="42"/>
      <c r="AR13" s="43">
        <f t="shared" ref="AR13:AR17" si="0">IF(AJ13=0,0,AN13/AJ13)</f>
        <v>0.41666666666666669</v>
      </c>
      <c r="AS13" s="43"/>
      <c r="AT13" s="43"/>
      <c r="AU13" s="43"/>
      <c r="AV13" s="27"/>
      <c r="AW13" s="27"/>
      <c r="AX13" s="126"/>
      <c r="AY13" s="126"/>
      <c r="AZ13" s="126"/>
      <c r="BA13" s="126"/>
      <c r="BB13" s="126"/>
      <c r="BC13" s="126"/>
      <c r="BD13" s="126"/>
      <c r="BE13" s="126"/>
      <c r="BF13" s="126"/>
      <c r="BG13" s="125" t="s">
        <v>44</v>
      </c>
      <c r="BH13" s="125"/>
      <c r="BI13" s="125"/>
      <c r="BJ13" s="125"/>
      <c r="BK13" s="125"/>
      <c r="BL13" s="125"/>
      <c r="BM13" s="41">
        <v>0</v>
      </c>
      <c r="BN13" s="42"/>
      <c r="BO13" s="42"/>
      <c r="BP13" s="42"/>
      <c r="BQ13" s="42">
        <v>0</v>
      </c>
      <c r="BR13" s="42"/>
      <c r="BS13" s="42"/>
      <c r="BT13" s="42"/>
      <c r="BU13" s="43">
        <f t="shared" ref="BU13:BU17" si="1">IF(BM13=0,0,BQ13/BM13)</f>
        <v>0</v>
      </c>
      <c r="BV13" s="43"/>
      <c r="BW13" s="43"/>
      <c r="BX13" s="43"/>
      <c r="BY13" s="27"/>
      <c r="BZ13" s="27"/>
      <c r="CA13" s="126"/>
      <c r="CB13" s="126"/>
      <c r="CC13" s="126"/>
      <c r="CD13" s="126"/>
      <c r="CE13" s="126"/>
      <c r="CF13" s="126"/>
      <c r="CG13" s="126"/>
      <c r="CH13" s="126"/>
      <c r="CI13" s="126"/>
      <c r="CJ13" s="125" t="s">
        <v>51</v>
      </c>
      <c r="CK13" s="125"/>
      <c r="CL13" s="125"/>
      <c r="CM13" s="125"/>
      <c r="CN13" s="125"/>
      <c r="CO13" s="125"/>
      <c r="CP13" s="41">
        <v>0</v>
      </c>
      <c r="CQ13" s="42"/>
      <c r="CR13" s="42"/>
      <c r="CS13" s="42"/>
      <c r="CT13" s="41">
        <v>0</v>
      </c>
      <c r="CU13" s="42"/>
      <c r="CV13" s="42"/>
      <c r="CW13" s="42"/>
      <c r="CX13" s="43">
        <f t="shared" ref="CX13:CX17" si="2">IF(CP13=0,0,CT13/CP13)</f>
        <v>0</v>
      </c>
      <c r="CY13" s="43"/>
      <c r="CZ13" s="43"/>
      <c r="DA13" s="43"/>
      <c r="DB13" s="45"/>
      <c r="DC13" s="45"/>
      <c r="DD13" s="8"/>
      <c r="DE13" s="8"/>
      <c r="DF13" s="8"/>
      <c r="DG13" s="8"/>
    </row>
    <row r="14" spans="2:111" ht="15" customHeight="1" x14ac:dyDescent="0.15">
      <c r="B14" s="6"/>
      <c r="C14" s="6"/>
      <c r="D14" s="6"/>
      <c r="E14" s="37"/>
      <c r="F14" s="37"/>
      <c r="G14" s="37"/>
      <c r="H14" s="37"/>
      <c r="I14" s="37"/>
      <c r="J14" s="37"/>
      <c r="K14" s="37"/>
      <c r="L14" s="38"/>
      <c r="M14" s="38"/>
      <c r="N14" s="38"/>
      <c r="O14" s="38"/>
      <c r="P14" s="38"/>
      <c r="Q14" s="38"/>
      <c r="R14" s="38"/>
      <c r="S14" s="27"/>
      <c r="T14" s="27"/>
      <c r="U14" s="126"/>
      <c r="V14" s="126"/>
      <c r="W14" s="126"/>
      <c r="X14" s="126"/>
      <c r="Y14" s="126"/>
      <c r="Z14" s="126"/>
      <c r="AA14" s="126"/>
      <c r="AB14" s="126"/>
      <c r="AC14" s="126"/>
      <c r="AD14" s="125" t="s">
        <v>40</v>
      </c>
      <c r="AE14" s="125"/>
      <c r="AF14" s="125"/>
      <c r="AG14" s="125"/>
      <c r="AH14" s="125"/>
      <c r="AI14" s="125"/>
      <c r="AJ14" s="41">
        <v>144</v>
      </c>
      <c r="AK14" s="42"/>
      <c r="AL14" s="42"/>
      <c r="AM14" s="42"/>
      <c r="AN14" s="42">
        <v>40</v>
      </c>
      <c r="AO14" s="42"/>
      <c r="AP14" s="42"/>
      <c r="AQ14" s="42"/>
      <c r="AR14" s="43">
        <f t="shared" si="0"/>
        <v>0.27777777777777779</v>
      </c>
      <c r="AS14" s="43"/>
      <c r="AT14" s="43"/>
      <c r="AU14" s="43"/>
      <c r="AV14" s="27"/>
      <c r="AW14" s="27"/>
      <c r="AX14" s="126"/>
      <c r="AY14" s="126"/>
      <c r="AZ14" s="126"/>
      <c r="BA14" s="126"/>
      <c r="BB14" s="126"/>
      <c r="BC14" s="126"/>
      <c r="BD14" s="126"/>
      <c r="BE14" s="126"/>
      <c r="BF14" s="126"/>
      <c r="BG14" s="125" t="s">
        <v>45</v>
      </c>
      <c r="BH14" s="125"/>
      <c r="BI14" s="125"/>
      <c r="BJ14" s="125"/>
      <c r="BK14" s="125"/>
      <c r="BL14" s="125"/>
      <c r="BM14" s="41">
        <v>0</v>
      </c>
      <c r="BN14" s="42"/>
      <c r="BO14" s="42"/>
      <c r="BP14" s="42"/>
      <c r="BQ14" s="42">
        <v>0</v>
      </c>
      <c r="BR14" s="42"/>
      <c r="BS14" s="42"/>
      <c r="BT14" s="42"/>
      <c r="BU14" s="43">
        <f t="shared" si="1"/>
        <v>0</v>
      </c>
      <c r="BV14" s="43"/>
      <c r="BW14" s="43"/>
      <c r="BX14" s="43"/>
      <c r="BY14" s="27"/>
      <c r="BZ14" s="27"/>
      <c r="CA14" s="126"/>
      <c r="CB14" s="126"/>
      <c r="CC14" s="126"/>
      <c r="CD14" s="126"/>
      <c r="CE14" s="126"/>
      <c r="CF14" s="126"/>
      <c r="CG14" s="126"/>
      <c r="CH14" s="126"/>
      <c r="CI14" s="126"/>
      <c r="CJ14" s="125" t="s">
        <v>52</v>
      </c>
      <c r="CK14" s="125"/>
      <c r="CL14" s="125"/>
      <c r="CM14" s="125"/>
      <c r="CN14" s="125"/>
      <c r="CO14" s="125"/>
      <c r="CP14" s="41">
        <v>0</v>
      </c>
      <c r="CQ14" s="42"/>
      <c r="CR14" s="42"/>
      <c r="CS14" s="42"/>
      <c r="CT14" s="41">
        <v>0</v>
      </c>
      <c r="CU14" s="42"/>
      <c r="CV14" s="42"/>
      <c r="CW14" s="42"/>
      <c r="CX14" s="43">
        <f t="shared" si="2"/>
        <v>0</v>
      </c>
      <c r="CY14" s="43"/>
      <c r="CZ14" s="43"/>
      <c r="DA14" s="43"/>
      <c r="DB14" s="45"/>
      <c r="DC14" s="45"/>
      <c r="DD14" s="8"/>
      <c r="DE14" s="8"/>
      <c r="DF14" s="8"/>
      <c r="DG14" s="8"/>
    </row>
    <row r="15" spans="2:111" ht="15" customHeight="1" x14ac:dyDescent="0.15">
      <c r="B15" s="6"/>
      <c r="C15" s="6"/>
      <c r="D15" s="6"/>
      <c r="E15" s="37" t="s">
        <v>36</v>
      </c>
      <c r="F15" s="37"/>
      <c r="G15" s="37"/>
      <c r="H15" s="37"/>
      <c r="I15" s="37"/>
      <c r="J15" s="37"/>
      <c r="K15" s="37"/>
      <c r="L15" s="38" t="s">
        <v>33</v>
      </c>
      <c r="M15" s="38"/>
      <c r="N15" s="38"/>
      <c r="O15" s="38"/>
      <c r="P15" s="38"/>
      <c r="Q15" s="38"/>
      <c r="R15" s="38"/>
      <c r="S15" s="46">
        <f>IFERROR(AVERAGEIF(AR12:AU17,"&lt;&gt;0"),0)</f>
        <v>0.30381944444444442</v>
      </c>
      <c r="T15" s="27"/>
      <c r="U15" s="126"/>
      <c r="V15" s="126"/>
      <c r="W15" s="126"/>
      <c r="X15" s="126"/>
      <c r="Y15" s="126"/>
      <c r="Z15" s="126"/>
      <c r="AA15" s="126"/>
      <c r="AB15" s="126"/>
      <c r="AC15" s="126"/>
      <c r="AD15" s="125" t="s">
        <v>41</v>
      </c>
      <c r="AE15" s="125"/>
      <c r="AF15" s="125"/>
      <c r="AG15" s="125"/>
      <c r="AH15" s="125"/>
      <c r="AI15" s="125"/>
      <c r="AJ15" s="41">
        <v>144</v>
      </c>
      <c r="AK15" s="42"/>
      <c r="AL15" s="42"/>
      <c r="AM15" s="42"/>
      <c r="AN15" s="42">
        <v>35</v>
      </c>
      <c r="AO15" s="42"/>
      <c r="AP15" s="42"/>
      <c r="AQ15" s="42"/>
      <c r="AR15" s="43">
        <f t="shared" si="0"/>
        <v>0.24305555555555555</v>
      </c>
      <c r="AS15" s="43"/>
      <c r="AT15" s="43"/>
      <c r="AU15" s="43"/>
      <c r="AV15" s="27"/>
      <c r="AW15" s="27"/>
      <c r="AX15" s="126"/>
      <c r="AY15" s="126"/>
      <c r="AZ15" s="126"/>
      <c r="BA15" s="126"/>
      <c r="BB15" s="126"/>
      <c r="BC15" s="126"/>
      <c r="BD15" s="126"/>
      <c r="BE15" s="126"/>
      <c r="BF15" s="126"/>
      <c r="BG15" s="125" t="s">
        <v>47</v>
      </c>
      <c r="BH15" s="125"/>
      <c r="BI15" s="125"/>
      <c r="BJ15" s="125"/>
      <c r="BK15" s="125"/>
      <c r="BL15" s="125"/>
      <c r="BM15" s="41">
        <v>0</v>
      </c>
      <c r="BN15" s="42"/>
      <c r="BO15" s="42"/>
      <c r="BP15" s="42"/>
      <c r="BQ15" s="42">
        <v>0</v>
      </c>
      <c r="BR15" s="42"/>
      <c r="BS15" s="42"/>
      <c r="BT15" s="42"/>
      <c r="BU15" s="43">
        <f t="shared" si="1"/>
        <v>0</v>
      </c>
      <c r="BV15" s="43"/>
      <c r="BW15" s="43"/>
      <c r="BX15" s="43"/>
      <c r="BY15" s="27"/>
      <c r="BZ15" s="27"/>
      <c r="CA15" s="126"/>
      <c r="CB15" s="126"/>
      <c r="CC15" s="126"/>
      <c r="CD15" s="126"/>
      <c r="CE15" s="126"/>
      <c r="CF15" s="126"/>
      <c r="CG15" s="126"/>
      <c r="CH15" s="126"/>
      <c r="CI15" s="126"/>
      <c r="CJ15" s="125" t="s">
        <v>53</v>
      </c>
      <c r="CK15" s="125"/>
      <c r="CL15" s="125"/>
      <c r="CM15" s="125"/>
      <c r="CN15" s="125"/>
      <c r="CO15" s="125"/>
      <c r="CP15" s="41">
        <v>0</v>
      </c>
      <c r="CQ15" s="42"/>
      <c r="CR15" s="42"/>
      <c r="CS15" s="42"/>
      <c r="CT15" s="41">
        <v>0</v>
      </c>
      <c r="CU15" s="42"/>
      <c r="CV15" s="42"/>
      <c r="CW15" s="42"/>
      <c r="CX15" s="43">
        <f t="shared" si="2"/>
        <v>0</v>
      </c>
      <c r="CY15" s="43"/>
      <c r="CZ15" s="43"/>
      <c r="DA15" s="43"/>
      <c r="DB15" s="45"/>
      <c r="DC15" s="45"/>
      <c r="DD15" s="8"/>
      <c r="DE15" s="8"/>
      <c r="DF15" s="8"/>
      <c r="DG15" s="8"/>
    </row>
    <row r="16" spans="2:111" ht="15" customHeight="1" x14ac:dyDescent="0.15">
      <c r="B16" s="6"/>
      <c r="C16" s="6"/>
      <c r="D16" s="6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8"/>
      <c r="P16" s="38"/>
      <c r="Q16" s="38"/>
      <c r="R16" s="38"/>
      <c r="S16" s="46">
        <f>IFERROR(AVERAGEIF(BU12:BX17,"&lt;&gt;0"),0)</f>
        <v>0</v>
      </c>
      <c r="T16" s="27"/>
      <c r="U16" s="126"/>
      <c r="V16" s="126"/>
      <c r="W16" s="126"/>
      <c r="X16" s="126"/>
      <c r="Y16" s="126"/>
      <c r="Z16" s="126"/>
      <c r="AA16" s="126"/>
      <c r="AB16" s="126"/>
      <c r="AC16" s="126"/>
      <c r="AD16" s="125" t="s">
        <v>42</v>
      </c>
      <c r="AE16" s="125"/>
      <c r="AF16" s="125"/>
      <c r="AG16" s="125"/>
      <c r="AH16" s="125"/>
      <c r="AI16" s="125"/>
      <c r="AJ16" s="41">
        <v>0</v>
      </c>
      <c r="AK16" s="42"/>
      <c r="AL16" s="42"/>
      <c r="AM16" s="42"/>
      <c r="AN16" s="42">
        <v>0</v>
      </c>
      <c r="AO16" s="42"/>
      <c r="AP16" s="42"/>
      <c r="AQ16" s="42"/>
      <c r="AR16" s="43">
        <f t="shared" si="0"/>
        <v>0</v>
      </c>
      <c r="AS16" s="43"/>
      <c r="AT16" s="43"/>
      <c r="AU16" s="43"/>
      <c r="AV16" s="27"/>
      <c r="AW16" s="27"/>
      <c r="AX16" s="126"/>
      <c r="AY16" s="126"/>
      <c r="AZ16" s="126"/>
      <c r="BA16" s="126"/>
      <c r="BB16" s="126"/>
      <c r="BC16" s="126"/>
      <c r="BD16" s="126"/>
      <c r="BE16" s="126"/>
      <c r="BF16" s="126"/>
      <c r="BG16" s="125" t="s">
        <v>48</v>
      </c>
      <c r="BH16" s="125"/>
      <c r="BI16" s="125"/>
      <c r="BJ16" s="125"/>
      <c r="BK16" s="125"/>
      <c r="BL16" s="125"/>
      <c r="BM16" s="41">
        <v>0</v>
      </c>
      <c r="BN16" s="42"/>
      <c r="BO16" s="42"/>
      <c r="BP16" s="42"/>
      <c r="BQ16" s="42">
        <v>0</v>
      </c>
      <c r="BR16" s="42"/>
      <c r="BS16" s="42"/>
      <c r="BT16" s="42"/>
      <c r="BU16" s="43">
        <f t="shared" si="1"/>
        <v>0</v>
      </c>
      <c r="BV16" s="43"/>
      <c r="BW16" s="43"/>
      <c r="BX16" s="43"/>
      <c r="BY16" s="27"/>
      <c r="BZ16" s="27"/>
      <c r="CA16" s="126"/>
      <c r="CB16" s="126"/>
      <c r="CC16" s="126"/>
      <c r="CD16" s="126"/>
      <c r="CE16" s="126"/>
      <c r="CF16" s="126"/>
      <c r="CG16" s="126"/>
      <c r="CH16" s="126"/>
      <c r="CI16" s="126"/>
      <c r="CJ16" s="125" t="s">
        <v>54</v>
      </c>
      <c r="CK16" s="125"/>
      <c r="CL16" s="125"/>
      <c r="CM16" s="125"/>
      <c r="CN16" s="125"/>
      <c r="CO16" s="125"/>
      <c r="CP16" s="41">
        <v>0</v>
      </c>
      <c r="CQ16" s="42"/>
      <c r="CR16" s="42"/>
      <c r="CS16" s="42"/>
      <c r="CT16" s="41">
        <v>0</v>
      </c>
      <c r="CU16" s="42"/>
      <c r="CV16" s="42"/>
      <c r="CW16" s="42"/>
      <c r="CX16" s="43">
        <f t="shared" si="2"/>
        <v>0</v>
      </c>
      <c r="CY16" s="43"/>
      <c r="CZ16" s="43"/>
      <c r="DA16" s="43"/>
      <c r="DB16" s="45"/>
      <c r="DC16" s="45"/>
      <c r="DD16" s="8"/>
      <c r="DE16" s="8"/>
      <c r="DF16" s="8"/>
      <c r="DG16" s="8"/>
    </row>
    <row r="17" spans="2:129" ht="15" customHeight="1" x14ac:dyDescent="0.15">
      <c r="B17" s="3"/>
      <c r="C17" s="3"/>
      <c r="D17" s="3"/>
      <c r="E17" s="37"/>
      <c r="F17" s="37"/>
      <c r="G17" s="37"/>
      <c r="H17" s="37"/>
      <c r="I17" s="37"/>
      <c r="J17" s="37"/>
      <c r="K17" s="37"/>
      <c r="L17" s="38"/>
      <c r="M17" s="38"/>
      <c r="N17" s="38"/>
      <c r="O17" s="38"/>
      <c r="P17" s="38"/>
      <c r="Q17" s="38"/>
      <c r="R17" s="38"/>
      <c r="S17" s="46">
        <f>IFERROR(AVERAGEIF(CX12:DA17,"&lt;&gt;0"),0)</f>
        <v>0</v>
      </c>
      <c r="T17" s="27"/>
      <c r="U17" s="126"/>
      <c r="V17" s="126"/>
      <c r="W17" s="126"/>
      <c r="X17" s="126"/>
      <c r="Y17" s="126"/>
      <c r="Z17" s="126"/>
      <c r="AA17" s="126"/>
      <c r="AB17" s="126"/>
      <c r="AC17" s="126"/>
      <c r="AD17" s="125" t="s">
        <v>43</v>
      </c>
      <c r="AE17" s="125"/>
      <c r="AF17" s="125"/>
      <c r="AG17" s="125"/>
      <c r="AH17" s="125"/>
      <c r="AI17" s="125"/>
      <c r="AJ17" s="41">
        <v>0</v>
      </c>
      <c r="AK17" s="42"/>
      <c r="AL17" s="42"/>
      <c r="AM17" s="42"/>
      <c r="AN17" s="42">
        <v>0</v>
      </c>
      <c r="AO17" s="42"/>
      <c r="AP17" s="42"/>
      <c r="AQ17" s="42"/>
      <c r="AR17" s="43">
        <f t="shared" si="0"/>
        <v>0</v>
      </c>
      <c r="AS17" s="43"/>
      <c r="AT17" s="43"/>
      <c r="AU17" s="43"/>
      <c r="AV17" s="27"/>
      <c r="AW17" s="27"/>
      <c r="AX17" s="126"/>
      <c r="AY17" s="126"/>
      <c r="AZ17" s="126"/>
      <c r="BA17" s="126"/>
      <c r="BB17" s="126"/>
      <c r="BC17" s="126"/>
      <c r="BD17" s="126"/>
      <c r="BE17" s="126"/>
      <c r="BF17" s="126"/>
      <c r="BG17" s="125" t="s">
        <v>49</v>
      </c>
      <c r="BH17" s="125"/>
      <c r="BI17" s="125"/>
      <c r="BJ17" s="125"/>
      <c r="BK17" s="125"/>
      <c r="BL17" s="125"/>
      <c r="BM17" s="41">
        <v>0</v>
      </c>
      <c r="BN17" s="42"/>
      <c r="BO17" s="42"/>
      <c r="BP17" s="42"/>
      <c r="BQ17" s="42">
        <v>0</v>
      </c>
      <c r="BR17" s="42"/>
      <c r="BS17" s="42"/>
      <c r="BT17" s="42"/>
      <c r="BU17" s="43">
        <f t="shared" si="1"/>
        <v>0</v>
      </c>
      <c r="BV17" s="43"/>
      <c r="BW17" s="43"/>
      <c r="BX17" s="43"/>
      <c r="BY17" s="27"/>
      <c r="BZ17" s="27"/>
      <c r="CA17" s="126"/>
      <c r="CB17" s="126"/>
      <c r="CC17" s="126"/>
      <c r="CD17" s="126"/>
      <c r="CE17" s="126"/>
      <c r="CF17" s="126"/>
      <c r="CG17" s="126"/>
      <c r="CH17" s="126"/>
      <c r="CI17" s="126"/>
      <c r="CJ17" s="125" t="s">
        <v>55</v>
      </c>
      <c r="CK17" s="125"/>
      <c r="CL17" s="125"/>
      <c r="CM17" s="125"/>
      <c r="CN17" s="125"/>
      <c r="CO17" s="125"/>
      <c r="CP17" s="41">
        <v>0</v>
      </c>
      <c r="CQ17" s="42"/>
      <c r="CR17" s="42"/>
      <c r="CS17" s="42"/>
      <c r="CT17" s="41">
        <v>0</v>
      </c>
      <c r="CU17" s="42"/>
      <c r="CV17" s="42"/>
      <c r="CW17" s="42"/>
      <c r="CX17" s="43">
        <f t="shared" si="2"/>
        <v>0</v>
      </c>
      <c r="CY17" s="43"/>
      <c r="CZ17" s="43"/>
      <c r="DA17" s="43"/>
      <c r="DB17" s="8"/>
      <c r="DC17" s="8"/>
      <c r="DD17" s="8"/>
      <c r="DE17" s="8"/>
      <c r="DF17" s="8"/>
      <c r="DG17" s="8"/>
    </row>
    <row r="18" spans="2:129" ht="15" customHeight="1" x14ac:dyDescent="0.15">
      <c r="B18" s="3"/>
      <c r="C18" s="3"/>
      <c r="D18" s="3"/>
      <c r="E18" s="27"/>
      <c r="F18" s="27"/>
      <c r="G18" s="27"/>
      <c r="H18" s="27"/>
      <c r="I18" s="27"/>
      <c r="J18" s="27"/>
      <c r="K18" s="27"/>
      <c r="L18" s="45"/>
      <c r="M18" s="45"/>
      <c r="N18" s="45"/>
      <c r="O18" s="45"/>
      <c r="P18" s="45"/>
      <c r="Q18" s="47"/>
      <c r="R18" s="8"/>
      <c r="S18" s="48">
        <f>IFERROR(AVERAGEIF(S15:S17,"&lt;&gt;0"),0)</f>
        <v>0.30381944444444442</v>
      </c>
      <c r="T18" s="8"/>
      <c r="U18" s="8"/>
      <c r="V18" s="8"/>
      <c r="W18" s="8"/>
      <c r="X18" s="8"/>
      <c r="Y18" s="49"/>
      <c r="Z18" s="49"/>
      <c r="AA18" s="49"/>
      <c r="AB18" s="49"/>
      <c r="AC18" s="50"/>
      <c r="AD18" s="50"/>
      <c r="AE18" s="50"/>
      <c r="AF18" s="50"/>
      <c r="AG18" s="51"/>
      <c r="AH18" s="51"/>
      <c r="AI18" s="8"/>
      <c r="AJ18" s="8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</row>
    <row r="19" spans="2:129" ht="15" customHeight="1" x14ac:dyDescent="0.15"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53"/>
      <c r="Q19" s="54"/>
      <c r="R19" s="8"/>
      <c r="S19" s="8"/>
      <c r="T19" s="8"/>
      <c r="U19" s="8"/>
      <c r="V19" s="8"/>
      <c r="W19" s="8"/>
      <c r="X19" s="8"/>
      <c r="Y19" s="8"/>
      <c r="Z19" s="8"/>
      <c r="AA19" s="55">
        <f>DATE(YEAR(P20),MONTH(P20),1)</f>
        <v>45566</v>
      </c>
      <c r="AB19" s="127">
        <f>DATE(YEAR(AA19),MONTH(AA19),1)</f>
        <v>45566</v>
      </c>
      <c r="AC19" s="127"/>
      <c r="AD19" s="127"/>
      <c r="AE19" s="127"/>
      <c r="AF19" s="127"/>
      <c r="AG19" s="56"/>
      <c r="AH19" s="56"/>
      <c r="AI19" s="57"/>
      <c r="AJ19" s="57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58">
        <f>EOMONTH(AA19,1)</f>
        <v>45626</v>
      </c>
      <c r="BG19" s="127">
        <f>DATE(YEAR(BF19),MONTH(BF19),1)</f>
        <v>45597</v>
      </c>
      <c r="BH19" s="127"/>
      <c r="BI19" s="127"/>
      <c r="BJ19" s="127"/>
      <c r="BK19" s="127"/>
      <c r="BL19" s="56"/>
      <c r="BM19" s="56"/>
      <c r="BN19" s="59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58">
        <f>EOMONTH(BF19,1)</f>
        <v>45657</v>
      </c>
      <c r="CL19" s="127">
        <f>DATE(YEAR(CK19),MONTH(CK19),1)</f>
        <v>45627</v>
      </c>
      <c r="CM19" s="127"/>
      <c r="CN19" s="127"/>
      <c r="CO19" s="127"/>
      <c r="CP19" s="127"/>
      <c r="CQ19" s="59"/>
      <c r="CR19" s="59"/>
      <c r="CS19" s="59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60" t="s">
        <v>3</v>
      </c>
      <c r="DG19" s="60"/>
      <c r="DH19" s="60"/>
      <c r="DJ19" s="61" t="s">
        <v>29</v>
      </c>
      <c r="DL19" s="8"/>
      <c r="DM19" s="60" t="s">
        <v>3</v>
      </c>
      <c r="DN19" s="60"/>
      <c r="DO19" s="60"/>
      <c r="DQ19" s="61" t="s">
        <v>29</v>
      </c>
      <c r="DS19" s="8"/>
      <c r="DT19" s="60" t="s">
        <v>3</v>
      </c>
      <c r="DU19" s="60"/>
      <c r="DV19" s="60"/>
      <c r="DX19" s="61" t="s">
        <v>29</v>
      </c>
    </row>
    <row r="20" spans="2:129" ht="15" customHeight="1" x14ac:dyDescent="0.15">
      <c r="B20" s="7"/>
      <c r="C20" s="7"/>
      <c r="D20" s="7"/>
      <c r="E20" s="62" t="s">
        <v>1</v>
      </c>
      <c r="F20" s="63"/>
      <c r="G20" s="63"/>
      <c r="H20" s="63"/>
      <c r="I20" s="63"/>
      <c r="J20" s="64"/>
      <c r="K20" s="65" t="s">
        <v>2</v>
      </c>
      <c r="L20" s="63"/>
      <c r="M20" s="63"/>
      <c r="N20" s="63"/>
      <c r="O20" s="64"/>
      <c r="P20" s="66">
        <f>DATE(YEAR(BU6),MONTH(BU6),1)</f>
        <v>45566</v>
      </c>
      <c r="Q20" s="66">
        <f>P20+DAY(1)</f>
        <v>45567</v>
      </c>
      <c r="R20" s="66">
        <f>Q20+DAY(1)</f>
        <v>45568</v>
      </c>
      <c r="S20" s="66">
        <f t="shared" ref="S20:CD20" si="3">R20+DAY(1)</f>
        <v>45569</v>
      </c>
      <c r="T20" s="66">
        <f t="shared" si="3"/>
        <v>45570</v>
      </c>
      <c r="U20" s="66">
        <f t="shared" si="3"/>
        <v>45571</v>
      </c>
      <c r="V20" s="66">
        <f t="shared" si="3"/>
        <v>45572</v>
      </c>
      <c r="W20" s="66">
        <f t="shared" si="3"/>
        <v>45573</v>
      </c>
      <c r="X20" s="66">
        <f t="shared" si="3"/>
        <v>45574</v>
      </c>
      <c r="Y20" s="66">
        <f t="shared" si="3"/>
        <v>45575</v>
      </c>
      <c r="Z20" s="66">
        <f t="shared" si="3"/>
        <v>45576</v>
      </c>
      <c r="AA20" s="66">
        <f t="shared" si="3"/>
        <v>45577</v>
      </c>
      <c r="AB20" s="66">
        <f t="shared" si="3"/>
        <v>45578</v>
      </c>
      <c r="AC20" s="66">
        <f t="shared" si="3"/>
        <v>45579</v>
      </c>
      <c r="AD20" s="66">
        <f t="shared" si="3"/>
        <v>45580</v>
      </c>
      <c r="AE20" s="66">
        <f t="shared" si="3"/>
        <v>45581</v>
      </c>
      <c r="AF20" s="66">
        <f t="shared" si="3"/>
        <v>45582</v>
      </c>
      <c r="AG20" s="66">
        <f t="shared" si="3"/>
        <v>45583</v>
      </c>
      <c r="AH20" s="66">
        <f t="shared" si="3"/>
        <v>45584</v>
      </c>
      <c r="AI20" s="66">
        <f t="shared" si="3"/>
        <v>45585</v>
      </c>
      <c r="AJ20" s="66">
        <f t="shared" si="3"/>
        <v>45586</v>
      </c>
      <c r="AK20" s="66">
        <f t="shared" si="3"/>
        <v>45587</v>
      </c>
      <c r="AL20" s="66">
        <f t="shared" si="3"/>
        <v>45588</v>
      </c>
      <c r="AM20" s="66">
        <f t="shared" si="3"/>
        <v>45589</v>
      </c>
      <c r="AN20" s="66">
        <f t="shared" si="3"/>
        <v>45590</v>
      </c>
      <c r="AO20" s="66">
        <f t="shared" si="3"/>
        <v>45591</v>
      </c>
      <c r="AP20" s="66">
        <f t="shared" si="3"/>
        <v>45592</v>
      </c>
      <c r="AQ20" s="66">
        <f t="shared" si="3"/>
        <v>45593</v>
      </c>
      <c r="AR20" s="66">
        <f t="shared" si="3"/>
        <v>45594</v>
      </c>
      <c r="AS20" s="66">
        <f t="shared" si="3"/>
        <v>45595</v>
      </c>
      <c r="AT20" s="66">
        <f t="shared" si="3"/>
        <v>45596</v>
      </c>
      <c r="AU20" s="66">
        <f t="shared" si="3"/>
        <v>45597</v>
      </c>
      <c r="AV20" s="66">
        <f t="shared" si="3"/>
        <v>45598</v>
      </c>
      <c r="AW20" s="66">
        <f t="shared" si="3"/>
        <v>45599</v>
      </c>
      <c r="AX20" s="66">
        <f t="shared" si="3"/>
        <v>45600</v>
      </c>
      <c r="AY20" s="66">
        <f t="shared" si="3"/>
        <v>45601</v>
      </c>
      <c r="AZ20" s="66">
        <f t="shared" si="3"/>
        <v>45602</v>
      </c>
      <c r="BA20" s="66">
        <f t="shared" si="3"/>
        <v>45603</v>
      </c>
      <c r="BB20" s="66">
        <f t="shared" si="3"/>
        <v>45604</v>
      </c>
      <c r="BC20" s="66">
        <f t="shared" si="3"/>
        <v>45605</v>
      </c>
      <c r="BD20" s="66">
        <f t="shared" si="3"/>
        <v>45606</v>
      </c>
      <c r="BE20" s="66">
        <f t="shared" si="3"/>
        <v>45607</v>
      </c>
      <c r="BF20" s="66">
        <f t="shared" si="3"/>
        <v>45608</v>
      </c>
      <c r="BG20" s="66">
        <f t="shared" si="3"/>
        <v>45609</v>
      </c>
      <c r="BH20" s="66">
        <f t="shared" si="3"/>
        <v>45610</v>
      </c>
      <c r="BI20" s="66">
        <f t="shared" si="3"/>
        <v>45611</v>
      </c>
      <c r="BJ20" s="66">
        <f t="shared" si="3"/>
        <v>45612</v>
      </c>
      <c r="BK20" s="66">
        <f t="shared" si="3"/>
        <v>45613</v>
      </c>
      <c r="BL20" s="66">
        <f t="shared" si="3"/>
        <v>45614</v>
      </c>
      <c r="BM20" s="66">
        <f t="shared" si="3"/>
        <v>45615</v>
      </c>
      <c r="BN20" s="66">
        <f t="shared" si="3"/>
        <v>45616</v>
      </c>
      <c r="BO20" s="66">
        <f t="shared" si="3"/>
        <v>45617</v>
      </c>
      <c r="BP20" s="66">
        <f t="shared" si="3"/>
        <v>45618</v>
      </c>
      <c r="BQ20" s="66">
        <f t="shared" si="3"/>
        <v>45619</v>
      </c>
      <c r="BR20" s="66">
        <f t="shared" si="3"/>
        <v>45620</v>
      </c>
      <c r="BS20" s="66">
        <f t="shared" si="3"/>
        <v>45621</v>
      </c>
      <c r="BT20" s="66">
        <f t="shared" si="3"/>
        <v>45622</v>
      </c>
      <c r="BU20" s="66">
        <f t="shared" si="3"/>
        <v>45623</v>
      </c>
      <c r="BV20" s="66">
        <f t="shared" si="3"/>
        <v>45624</v>
      </c>
      <c r="BW20" s="66">
        <f t="shared" si="3"/>
        <v>45625</v>
      </c>
      <c r="BX20" s="66">
        <f t="shared" si="3"/>
        <v>45626</v>
      </c>
      <c r="BY20" s="66">
        <f t="shared" si="3"/>
        <v>45627</v>
      </c>
      <c r="BZ20" s="66">
        <f t="shared" si="3"/>
        <v>45628</v>
      </c>
      <c r="CA20" s="66">
        <f t="shared" si="3"/>
        <v>45629</v>
      </c>
      <c r="CB20" s="66">
        <f t="shared" si="3"/>
        <v>45630</v>
      </c>
      <c r="CC20" s="66">
        <f t="shared" si="3"/>
        <v>45631</v>
      </c>
      <c r="CD20" s="66">
        <f t="shared" si="3"/>
        <v>45632</v>
      </c>
      <c r="CE20" s="66">
        <f t="shared" ref="CE20:DB20" si="4">CD20+DAY(1)</f>
        <v>45633</v>
      </c>
      <c r="CF20" s="66">
        <f t="shared" si="4"/>
        <v>45634</v>
      </c>
      <c r="CG20" s="66">
        <f t="shared" si="4"/>
        <v>45635</v>
      </c>
      <c r="CH20" s="66">
        <f t="shared" si="4"/>
        <v>45636</v>
      </c>
      <c r="CI20" s="66">
        <f t="shared" si="4"/>
        <v>45637</v>
      </c>
      <c r="CJ20" s="66">
        <f t="shared" si="4"/>
        <v>45638</v>
      </c>
      <c r="CK20" s="66">
        <f t="shared" si="4"/>
        <v>45639</v>
      </c>
      <c r="CL20" s="66">
        <f t="shared" si="4"/>
        <v>45640</v>
      </c>
      <c r="CM20" s="66">
        <f t="shared" si="4"/>
        <v>45641</v>
      </c>
      <c r="CN20" s="66">
        <f t="shared" si="4"/>
        <v>45642</v>
      </c>
      <c r="CO20" s="66">
        <f t="shared" si="4"/>
        <v>45643</v>
      </c>
      <c r="CP20" s="66">
        <f t="shared" si="4"/>
        <v>45644</v>
      </c>
      <c r="CQ20" s="66">
        <f t="shared" si="4"/>
        <v>45645</v>
      </c>
      <c r="CR20" s="66">
        <f t="shared" si="4"/>
        <v>45646</v>
      </c>
      <c r="CS20" s="66">
        <f t="shared" si="4"/>
        <v>45647</v>
      </c>
      <c r="CT20" s="66">
        <f t="shared" si="4"/>
        <v>45648</v>
      </c>
      <c r="CU20" s="66">
        <f t="shared" si="4"/>
        <v>45649</v>
      </c>
      <c r="CV20" s="66">
        <f t="shared" si="4"/>
        <v>45650</v>
      </c>
      <c r="CW20" s="66">
        <f t="shared" si="4"/>
        <v>45651</v>
      </c>
      <c r="CX20" s="66">
        <f t="shared" si="4"/>
        <v>45652</v>
      </c>
      <c r="CY20" s="66">
        <f t="shared" si="4"/>
        <v>45653</v>
      </c>
      <c r="CZ20" s="66">
        <f t="shared" si="4"/>
        <v>45654</v>
      </c>
      <c r="DA20" s="66">
        <f t="shared" si="4"/>
        <v>45655</v>
      </c>
      <c r="DB20" s="66">
        <f t="shared" si="4"/>
        <v>45656</v>
      </c>
      <c r="DC20" s="67">
        <f>DB20+DAY(1)</f>
        <v>45657</v>
      </c>
      <c r="DD20" s="68">
        <f>DC20+DAY(1)</f>
        <v>45658</v>
      </c>
      <c r="DE20" s="69"/>
      <c r="DF20" s="70">
        <f>AB19</f>
        <v>45566</v>
      </c>
      <c r="DG20" s="70"/>
      <c r="DH20" s="70"/>
      <c r="DI20" s="71"/>
      <c r="DJ20" s="72" t="str">
        <f>IF(OR(AND(DJ40&gt;=0.285,DF40&gt;=1),AND(DJ40=0,DF40=0)),"OK","NG")</f>
        <v>OK</v>
      </c>
      <c r="DK20" s="5">
        <f>IFERROR(IF(DJ20="NG",1,0),0)</f>
        <v>0</v>
      </c>
      <c r="DL20" s="69"/>
      <c r="DM20" s="70">
        <f>BG19</f>
        <v>45597</v>
      </c>
      <c r="DN20" s="70"/>
      <c r="DO20" s="70"/>
      <c r="DQ20" s="72" t="str">
        <f>IF(OR(AND(DQ40&gt;=0.285,DM40&gt;=1),AND(DQ40=0,DM40=0)),"OK","NG")</f>
        <v>OK</v>
      </c>
      <c r="DR20" s="5">
        <f>IFERROR(IF(DQ20="NG",1,0),0)</f>
        <v>0</v>
      </c>
      <c r="DS20" s="69"/>
      <c r="DT20" s="70">
        <f>CL19</f>
        <v>45627</v>
      </c>
      <c r="DU20" s="70"/>
      <c r="DV20" s="70"/>
      <c r="DX20" s="72" t="str">
        <f>IF(OR(AND(DX40&gt;=0.285,DT40&gt;=1),AND(DX40=0,DT40=0)),"OK","NG")</f>
        <v>OK</v>
      </c>
      <c r="DY20" s="5">
        <f>IFERROR(IF(DX20="NG",1,0),0)</f>
        <v>0</v>
      </c>
    </row>
    <row r="21" spans="2:129" ht="15" customHeight="1" x14ac:dyDescent="0.15">
      <c r="B21" s="7"/>
      <c r="C21" s="7"/>
      <c r="D21" s="7"/>
      <c r="E21" s="73"/>
      <c r="F21" s="74"/>
      <c r="G21" s="74"/>
      <c r="H21" s="74"/>
      <c r="I21" s="74"/>
      <c r="J21" s="75"/>
      <c r="K21" s="76"/>
      <c r="L21" s="74"/>
      <c r="M21" s="74"/>
      <c r="N21" s="74"/>
      <c r="O21" s="75"/>
      <c r="P21" s="77" t="str">
        <f>TEXT(WEEKDAY(+P20),"aaa")</f>
        <v>火</v>
      </c>
      <c r="Q21" s="77" t="str">
        <f>TEXT(WEEKDAY(+Q20),"aaa")</f>
        <v>水</v>
      </c>
      <c r="R21" s="77" t="str">
        <f>TEXT(WEEKDAY(+R20),"aaa")</f>
        <v>木</v>
      </c>
      <c r="S21" s="77" t="str">
        <f>TEXT(WEEKDAY(+S20),"aaa")</f>
        <v>金</v>
      </c>
      <c r="T21" s="77" t="str">
        <f t="shared" ref="T21:CE21" si="5">TEXT(WEEKDAY(+T20),"aaa")</f>
        <v>土</v>
      </c>
      <c r="U21" s="77" t="str">
        <f t="shared" si="5"/>
        <v>日</v>
      </c>
      <c r="V21" s="77" t="str">
        <f t="shared" si="5"/>
        <v>月</v>
      </c>
      <c r="W21" s="77" t="str">
        <f t="shared" si="5"/>
        <v>火</v>
      </c>
      <c r="X21" s="77" t="str">
        <f t="shared" si="5"/>
        <v>水</v>
      </c>
      <c r="Y21" s="77" t="str">
        <f t="shared" si="5"/>
        <v>木</v>
      </c>
      <c r="Z21" s="77" t="str">
        <f t="shared" si="5"/>
        <v>金</v>
      </c>
      <c r="AA21" s="77" t="str">
        <f t="shared" si="5"/>
        <v>土</v>
      </c>
      <c r="AB21" s="77" t="str">
        <f t="shared" si="5"/>
        <v>日</v>
      </c>
      <c r="AC21" s="77" t="str">
        <f t="shared" si="5"/>
        <v>月</v>
      </c>
      <c r="AD21" s="77" t="str">
        <f t="shared" si="5"/>
        <v>火</v>
      </c>
      <c r="AE21" s="77" t="str">
        <f t="shared" si="5"/>
        <v>水</v>
      </c>
      <c r="AF21" s="77" t="str">
        <f t="shared" si="5"/>
        <v>木</v>
      </c>
      <c r="AG21" s="77" t="str">
        <f t="shared" si="5"/>
        <v>金</v>
      </c>
      <c r="AH21" s="77" t="str">
        <f t="shared" si="5"/>
        <v>土</v>
      </c>
      <c r="AI21" s="77" t="str">
        <f t="shared" si="5"/>
        <v>日</v>
      </c>
      <c r="AJ21" s="77" t="str">
        <f t="shared" si="5"/>
        <v>月</v>
      </c>
      <c r="AK21" s="77" t="str">
        <f t="shared" si="5"/>
        <v>火</v>
      </c>
      <c r="AL21" s="77" t="str">
        <f t="shared" si="5"/>
        <v>水</v>
      </c>
      <c r="AM21" s="77" t="str">
        <f t="shared" si="5"/>
        <v>木</v>
      </c>
      <c r="AN21" s="77" t="str">
        <f t="shared" si="5"/>
        <v>金</v>
      </c>
      <c r="AO21" s="77" t="str">
        <f t="shared" si="5"/>
        <v>土</v>
      </c>
      <c r="AP21" s="77" t="str">
        <f t="shared" si="5"/>
        <v>日</v>
      </c>
      <c r="AQ21" s="77" t="str">
        <f t="shared" si="5"/>
        <v>月</v>
      </c>
      <c r="AR21" s="77" t="str">
        <f t="shared" si="5"/>
        <v>火</v>
      </c>
      <c r="AS21" s="77" t="str">
        <f t="shared" si="5"/>
        <v>水</v>
      </c>
      <c r="AT21" s="77" t="str">
        <f t="shared" si="5"/>
        <v>木</v>
      </c>
      <c r="AU21" s="77" t="str">
        <f t="shared" si="5"/>
        <v>金</v>
      </c>
      <c r="AV21" s="77" t="str">
        <f t="shared" si="5"/>
        <v>土</v>
      </c>
      <c r="AW21" s="77" t="str">
        <f t="shared" si="5"/>
        <v>日</v>
      </c>
      <c r="AX21" s="77" t="str">
        <f t="shared" si="5"/>
        <v>月</v>
      </c>
      <c r="AY21" s="77" t="str">
        <f t="shared" si="5"/>
        <v>火</v>
      </c>
      <c r="AZ21" s="77" t="str">
        <f t="shared" si="5"/>
        <v>水</v>
      </c>
      <c r="BA21" s="77" t="str">
        <f t="shared" si="5"/>
        <v>木</v>
      </c>
      <c r="BB21" s="77" t="str">
        <f t="shared" si="5"/>
        <v>金</v>
      </c>
      <c r="BC21" s="77" t="str">
        <f t="shared" si="5"/>
        <v>土</v>
      </c>
      <c r="BD21" s="77" t="str">
        <f t="shared" si="5"/>
        <v>日</v>
      </c>
      <c r="BE21" s="77" t="str">
        <f t="shared" si="5"/>
        <v>月</v>
      </c>
      <c r="BF21" s="77" t="str">
        <f t="shared" si="5"/>
        <v>火</v>
      </c>
      <c r="BG21" s="77" t="str">
        <f t="shared" si="5"/>
        <v>水</v>
      </c>
      <c r="BH21" s="77" t="str">
        <f t="shared" si="5"/>
        <v>木</v>
      </c>
      <c r="BI21" s="77" t="str">
        <f t="shared" si="5"/>
        <v>金</v>
      </c>
      <c r="BJ21" s="77" t="str">
        <f t="shared" si="5"/>
        <v>土</v>
      </c>
      <c r="BK21" s="77" t="str">
        <f t="shared" si="5"/>
        <v>日</v>
      </c>
      <c r="BL21" s="77" t="str">
        <f t="shared" si="5"/>
        <v>月</v>
      </c>
      <c r="BM21" s="77" t="str">
        <f t="shared" si="5"/>
        <v>火</v>
      </c>
      <c r="BN21" s="77" t="str">
        <f t="shared" si="5"/>
        <v>水</v>
      </c>
      <c r="BO21" s="77" t="str">
        <f t="shared" si="5"/>
        <v>木</v>
      </c>
      <c r="BP21" s="77" t="str">
        <f t="shared" si="5"/>
        <v>金</v>
      </c>
      <c r="BQ21" s="77" t="str">
        <f t="shared" si="5"/>
        <v>土</v>
      </c>
      <c r="BR21" s="77" t="str">
        <f t="shared" si="5"/>
        <v>日</v>
      </c>
      <c r="BS21" s="77" t="str">
        <f t="shared" si="5"/>
        <v>月</v>
      </c>
      <c r="BT21" s="77" t="str">
        <f t="shared" si="5"/>
        <v>火</v>
      </c>
      <c r="BU21" s="77" t="str">
        <f t="shared" si="5"/>
        <v>水</v>
      </c>
      <c r="BV21" s="77" t="str">
        <f t="shared" si="5"/>
        <v>木</v>
      </c>
      <c r="BW21" s="77" t="str">
        <f t="shared" si="5"/>
        <v>金</v>
      </c>
      <c r="BX21" s="77" t="str">
        <f t="shared" si="5"/>
        <v>土</v>
      </c>
      <c r="BY21" s="77" t="str">
        <f t="shared" si="5"/>
        <v>日</v>
      </c>
      <c r="BZ21" s="77" t="str">
        <f t="shared" si="5"/>
        <v>月</v>
      </c>
      <c r="CA21" s="77" t="str">
        <f t="shared" si="5"/>
        <v>火</v>
      </c>
      <c r="CB21" s="77" t="str">
        <f t="shared" si="5"/>
        <v>水</v>
      </c>
      <c r="CC21" s="77" t="str">
        <f t="shared" si="5"/>
        <v>木</v>
      </c>
      <c r="CD21" s="77" t="str">
        <f t="shared" si="5"/>
        <v>金</v>
      </c>
      <c r="CE21" s="77" t="str">
        <f t="shared" si="5"/>
        <v>土</v>
      </c>
      <c r="CF21" s="77" t="str">
        <f t="shared" ref="CF21:DC21" si="6">TEXT(WEEKDAY(+CF20),"aaa")</f>
        <v>日</v>
      </c>
      <c r="CG21" s="77" t="str">
        <f t="shared" si="6"/>
        <v>月</v>
      </c>
      <c r="CH21" s="77" t="str">
        <f t="shared" si="6"/>
        <v>火</v>
      </c>
      <c r="CI21" s="77" t="str">
        <f t="shared" si="6"/>
        <v>水</v>
      </c>
      <c r="CJ21" s="77" t="str">
        <f t="shared" si="6"/>
        <v>木</v>
      </c>
      <c r="CK21" s="77" t="str">
        <f t="shared" si="6"/>
        <v>金</v>
      </c>
      <c r="CL21" s="77" t="str">
        <f t="shared" si="6"/>
        <v>土</v>
      </c>
      <c r="CM21" s="77" t="str">
        <f t="shared" si="6"/>
        <v>日</v>
      </c>
      <c r="CN21" s="77" t="str">
        <f t="shared" si="6"/>
        <v>月</v>
      </c>
      <c r="CO21" s="77" t="str">
        <f t="shared" si="6"/>
        <v>火</v>
      </c>
      <c r="CP21" s="77" t="str">
        <f t="shared" si="6"/>
        <v>水</v>
      </c>
      <c r="CQ21" s="77" t="str">
        <f t="shared" si="6"/>
        <v>木</v>
      </c>
      <c r="CR21" s="77" t="str">
        <f t="shared" si="6"/>
        <v>金</v>
      </c>
      <c r="CS21" s="77" t="str">
        <f t="shared" si="6"/>
        <v>土</v>
      </c>
      <c r="CT21" s="77" t="str">
        <f t="shared" si="6"/>
        <v>日</v>
      </c>
      <c r="CU21" s="77" t="str">
        <f t="shared" si="6"/>
        <v>月</v>
      </c>
      <c r="CV21" s="77" t="str">
        <f t="shared" si="6"/>
        <v>火</v>
      </c>
      <c r="CW21" s="77" t="str">
        <f t="shared" si="6"/>
        <v>水</v>
      </c>
      <c r="CX21" s="77" t="str">
        <f t="shared" si="6"/>
        <v>木</v>
      </c>
      <c r="CY21" s="77" t="str">
        <f t="shared" si="6"/>
        <v>金</v>
      </c>
      <c r="CZ21" s="77" t="str">
        <f t="shared" si="6"/>
        <v>土</v>
      </c>
      <c r="DA21" s="77" t="str">
        <f t="shared" si="6"/>
        <v>日</v>
      </c>
      <c r="DB21" s="77" t="str">
        <f t="shared" si="6"/>
        <v>月</v>
      </c>
      <c r="DC21" s="78" t="str">
        <f t="shared" si="6"/>
        <v>火</v>
      </c>
      <c r="DD21" s="8"/>
      <c r="DE21" s="69"/>
      <c r="DF21" s="79" t="s">
        <v>17</v>
      </c>
      <c r="DG21" s="79" t="s">
        <v>19</v>
      </c>
      <c r="DH21" s="80" t="s">
        <v>20</v>
      </c>
      <c r="DI21" s="81" t="s">
        <v>30</v>
      </c>
      <c r="DL21" s="69"/>
      <c r="DM21" s="79" t="s">
        <v>17</v>
      </c>
      <c r="DN21" s="79" t="s">
        <v>19</v>
      </c>
      <c r="DO21" s="80" t="s">
        <v>20</v>
      </c>
      <c r="DP21" s="81" t="s">
        <v>30</v>
      </c>
      <c r="DS21" s="69"/>
      <c r="DT21" s="79" t="s">
        <v>17</v>
      </c>
      <c r="DU21" s="79" t="s">
        <v>19</v>
      </c>
      <c r="DV21" s="80" t="s">
        <v>20</v>
      </c>
      <c r="DW21" s="81" t="s">
        <v>30</v>
      </c>
    </row>
    <row r="22" spans="2:129" ht="15" customHeight="1" x14ac:dyDescent="0.15">
      <c r="B22" s="6"/>
      <c r="C22" s="6"/>
      <c r="D22" s="6"/>
      <c r="E22" s="82" t="str">
        <f t="shared" ref="E22:E27" si="7">IF(U12=0," ",U12)</f>
        <v>●●建設</v>
      </c>
      <c r="F22" s="83"/>
      <c r="G22" s="83"/>
      <c r="H22" s="83"/>
      <c r="I22" s="83"/>
      <c r="J22" s="84"/>
      <c r="K22" s="85" t="str">
        <f t="shared" ref="K22:K27" si="8">IF(AD12=0,"",AD12)</f>
        <v>輪島　一郎</v>
      </c>
      <c r="L22" s="83"/>
      <c r="M22" s="83"/>
      <c r="N22" s="83"/>
      <c r="O22" s="83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19" t="s">
        <v>17</v>
      </c>
      <c r="AA22" s="119" t="s">
        <v>17</v>
      </c>
      <c r="AB22" s="119" t="s">
        <v>17</v>
      </c>
      <c r="AC22" s="121" t="s">
        <v>19</v>
      </c>
      <c r="AD22" s="119" t="s">
        <v>17</v>
      </c>
      <c r="AE22" s="119" t="s">
        <v>17</v>
      </c>
      <c r="AF22" s="121" t="s">
        <v>19</v>
      </c>
      <c r="AG22" s="119" t="s">
        <v>17</v>
      </c>
      <c r="AH22" s="119" t="s">
        <v>17</v>
      </c>
      <c r="AI22" s="119" t="s">
        <v>17</v>
      </c>
      <c r="AJ22" s="121" t="s">
        <v>19</v>
      </c>
      <c r="AK22" s="119" t="s">
        <v>17</v>
      </c>
      <c r="AL22" s="119" t="s">
        <v>17</v>
      </c>
      <c r="AM22" s="121" t="s">
        <v>19</v>
      </c>
      <c r="AN22" s="119" t="s">
        <v>17</v>
      </c>
      <c r="AO22" s="119" t="s">
        <v>17</v>
      </c>
      <c r="AP22" s="119" t="s">
        <v>17</v>
      </c>
      <c r="AQ22" s="121" t="s">
        <v>19</v>
      </c>
      <c r="AR22" s="119" t="s">
        <v>17</v>
      </c>
      <c r="AS22" s="119" t="s">
        <v>17</v>
      </c>
      <c r="AT22" s="121" t="s">
        <v>19</v>
      </c>
      <c r="AU22" s="119" t="s">
        <v>17</v>
      </c>
      <c r="AV22" s="119" t="s">
        <v>17</v>
      </c>
      <c r="AW22" s="119" t="s">
        <v>17</v>
      </c>
      <c r="AX22" s="121" t="s">
        <v>19</v>
      </c>
      <c r="AY22" s="119" t="s">
        <v>17</v>
      </c>
      <c r="AZ22" s="119" t="s">
        <v>17</v>
      </c>
      <c r="BA22" s="121" t="s">
        <v>19</v>
      </c>
      <c r="BB22" s="119" t="s">
        <v>17</v>
      </c>
      <c r="BC22" s="119" t="s">
        <v>17</v>
      </c>
      <c r="BD22" s="119" t="s">
        <v>17</v>
      </c>
      <c r="BE22" s="121" t="s">
        <v>19</v>
      </c>
      <c r="BF22" s="119" t="s">
        <v>17</v>
      </c>
      <c r="BG22" s="119" t="s">
        <v>17</v>
      </c>
      <c r="BH22" s="121" t="s">
        <v>19</v>
      </c>
      <c r="BI22" s="119" t="s">
        <v>17</v>
      </c>
      <c r="BJ22" s="119" t="s">
        <v>17</v>
      </c>
      <c r="BK22" s="119" t="s">
        <v>17</v>
      </c>
      <c r="BL22" s="121" t="s">
        <v>19</v>
      </c>
      <c r="BM22" s="119" t="s">
        <v>17</v>
      </c>
      <c r="BN22" s="119" t="s">
        <v>17</v>
      </c>
      <c r="BO22" s="121" t="s">
        <v>19</v>
      </c>
      <c r="BP22" s="119" t="s">
        <v>17</v>
      </c>
      <c r="BQ22" s="119" t="s">
        <v>17</v>
      </c>
      <c r="BR22" s="119" t="s">
        <v>17</v>
      </c>
      <c r="BS22" s="121" t="s">
        <v>19</v>
      </c>
      <c r="BT22" s="119" t="s">
        <v>17</v>
      </c>
      <c r="BU22" s="119" t="s">
        <v>17</v>
      </c>
      <c r="BV22" s="121" t="s">
        <v>19</v>
      </c>
      <c r="BW22" s="119" t="s">
        <v>17</v>
      </c>
      <c r="BX22" s="119" t="s">
        <v>17</v>
      </c>
      <c r="BY22" s="119" t="s">
        <v>17</v>
      </c>
      <c r="BZ22" s="121" t="s">
        <v>19</v>
      </c>
      <c r="CA22" s="119" t="s">
        <v>17</v>
      </c>
      <c r="CB22" s="119" t="s">
        <v>17</v>
      </c>
      <c r="CC22" s="121" t="s">
        <v>19</v>
      </c>
      <c r="CD22" s="119" t="s">
        <v>17</v>
      </c>
      <c r="CE22" s="119" t="s">
        <v>17</v>
      </c>
      <c r="CF22" s="119" t="s">
        <v>17</v>
      </c>
      <c r="CG22" s="121" t="s">
        <v>19</v>
      </c>
      <c r="CH22" s="119" t="s">
        <v>17</v>
      </c>
      <c r="CI22" s="119" t="s">
        <v>17</v>
      </c>
      <c r="CJ22" s="121" t="s">
        <v>19</v>
      </c>
      <c r="CK22" s="119" t="s">
        <v>17</v>
      </c>
      <c r="CL22" s="119" t="s">
        <v>17</v>
      </c>
      <c r="CM22" s="119" t="s">
        <v>17</v>
      </c>
      <c r="CN22" s="121" t="s">
        <v>19</v>
      </c>
      <c r="CO22" s="119" t="s">
        <v>17</v>
      </c>
      <c r="CP22" s="119" t="s">
        <v>17</v>
      </c>
      <c r="CQ22" s="121" t="s">
        <v>19</v>
      </c>
      <c r="CR22" s="119" t="s">
        <v>17</v>
      </c>
      <c r="CS22" s="119" t="s">
        <v>17</v>
      </c>
      <c r="CT22" s="119" t="s">
        <v>17</v>
      </c>
      <c r="CU22" s="121" t="s">
        <v>19</v>
      </c>
      <c r="CV22" s="119" t="s">
        <v>17</v>
      </c>
      <c r="CW22" s="119" t="s">
        <v>17</v>
      </c>
      <c r="CX22" s="121" t="s">
        <v>19</v>
      </c>
      <c r="CY22" s="119" t="s">
        <v>17</v>
      </c>
      <c r="CZ22" s="119" t="s">
        <v>17</v>
      </c>
      <c r="DA22" s="119" t="s">
        <v>17</v>
      </c>
      <c r="DB22" s="122" t="s">
        <v>20</v>
      </c>
      <c r="DC22" s="122" t="s">
        <v>20</v>
      </c>
      <c r="DD22" s="8"/>
      <c r="DE22" s="8"/>
      <c r="DF22" s="88">
        <f>COUNTIFS($P$20:$DC$20,"&gt;="&amp;$BU$6,$P$20:$DC$20,"&lt;="&amp;$CL$6,$P$20:$DC$20,"&gt;="&amp;$AB$19,$P$20:$DC$20,"&lt;"&amp;$BG$19,P22:DC22,"★")</f>
        <v>15</v>
      </c>
      <c r="DG22" s="88">
        <f>COUNTIFS($P$20:$DC$20,"&gt;="&amp;$BU$6,$P$20:$DC$20,"&lt;="&amp;$CL$6,$P$20:$DC$20,"&gt;="&amp;$AB$19,$P$20:$DC$20,"&lt;"&amp;$BG$19,P22:DC22,"●")</f>
        <v>6</v>
      </c>
      <c r="DH22" s="88">
        <f>COUNTIFS($P$20:$DC$20,"&gt;="&amp;$BU$6,$P$20:$DC$20,"&lt;="&amp;$CL$6,$P$20:$DC$20,"&gt;="&amp;$AB$19,$P$20:$DC$20,"&lt;"&amp;$BG$19,P22:DC22,"▲")</f>
        <v>0</v>
      </c>
      <c r="DI22" s="2">
        <f>SUM(DF22:DG22)</f>
        <v>21</v>
      </c>
      <c r="DJ22" s="89">
        <f>IFERROR(DG22/DI22,0)</f>
        <v>0.2857142857142857</v>
      </c>
      <c r="DK22" s="90"/>
      <c r="DL22" s="8"/>
      <c r="DM22" s="88">
        <f>COUNTIFS($P$20:$DC$20,"&gt;="&amp;$BU$6,$P$20:$DC$20,"&lt;="&amp;$CL$6,$P$20:$DC$20,"&gt;="&amp;$BG$19,$P$20:$DC$20,"&lt;"&amp;$CL$19,P22:DC22,"★")</f>
        <v>22</v>
      </c>
      <c r="DN22" s="88">
        <f>COUNTIFS($P$20:$DC$20,"&gt;="&amp;$BU$6,$P$20:$DC$20,"&lt;="&amp;$CL$6,$P$20:$DC$20,"&gt;="&amp;$BG$19,$P$20:$DC$20,"&lt;"&amp;$CL$19,P22:DC22,"●")</f>
        <v>8</v>
      </c>
      <c r="DO22" s="88">
        <f>COUNTIFS($P$20:$DC$20,"&gt;="&amp;$BU$6,$P$20:$DC$20,"&lt;="&amp;$CL$6,$P$20:$DC$20,"&gt;="&amp;$BG$19,$P$20:$DC$20,"&lt;"&amp;$CL$19,P22:DC22,"▲")</f>
        <v>0</v>
      </c>
      <c r="DP22" s="2">
        <f>SUM(DM22:DN22)</f>
        <v>30</v>
      </c>
      <c r="DQ22" s="89">
        <f>IFERROR(DN22/DP22,0)</f>
        <v>0.26666666666666666</v>
      </c>
      <c r="DR22" s="90"/>
      <c r="DS22" s="8"/>
      <c r="DT22" s="88">
        <f>COUNTIFS($P$20:$DC$20,"&gt;="&amp;$BU$6,$P$20:$DC$20,"&lt;="&amp;$CL$6,$P$20:$DC$20,"&gt;="&amp;$CL$19,$P$20:$DC$20,"&lt;"&amp;$AB$41,P22:DC22,"★")</f>
        <v>21</v>
      </c>
      <c r="DU22" s="88">
        <f>COUNTIFS($P$20:$DC$20,"&gt;="&amp;$BU$6,$P$20:$DC$20,"&lt;="&amp;$CL$6,$P$20:$DC$20,"&gt;="&amp;$CL$19,$P$20:$DC$20,"&lt;"&amp;$AB$41,P22:DC22,"●")</f>
        <v>8</v>
      </c>
      <c r="DV22" s="88">
        <f>COUNTIFS($P$20:$DC$20,"&gt;="&amp;$BU$6,$P$20:$DC$20,"&lt;="&amp;$CL$6,$P$20:$DC$20,"&gt;="&amp;$CL$19,$P$20:$DC$20,"&lt;"&amp;$AB$41,P22:DC22,"▲")</f>
        <v>2</v>
      </c>
      <c r="DW22" s="2">
        <f>SUM(DT22:DU22)</f>
        <v>29</v>
      </c>
      <c r="DX22" s="89">
        <f>IFERROR(DU22/DW22,0)</f>
        <v>0.27586206896551724</v>
      </c>
      <c r="DY22" s="90"/>
    </row>
    <row r="23" spans="2:129" ht="15" customHeight="1" x14ac:dyDescent="0.15">
      <c r="B23" s="6"/>
      <c r="C23" s="6"/>
      <c r="D23" s="6"/>
      <c r="E23" s="82" t="str">
        <f>IF(U13=0," ",U13)</f>
        <v xml:space="preserve"> </v>
      </c>
      <c r="F23" s="83"/>
      <c r="G23" s="83"/>
      <c r="H23" s="83"/>
      <c r="I23" s="83"/>
      <c r="J23" s="84"/>
      <c r="K23" s="85" t="str">
        <f t="shared" si="8"/>
        <v>輪島　二郎</v>
      </c>
      <c r="L23" s="83"/>
      <c r="M23" s="83"/>
      <c r="N23" s="83"/>
      <c r="O23" s="83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19" t="s">
        <v>17</v>
      </c>
      <c r="AA23" s="121" t="s">
        <v>19</v>
      </c>
      <c r="AB23" s="119" t="s">
        <v>17</v>
      </c>
      <c r="AC23" s="119" t="s">
        <v>17</v>
      </c>
      <c r="AD23" s="119" t="s">
        <v>17</v>
      </c>
      <c r="AE23" s="119" t="s">
        <v>17</v>
      </c>
      <c r="AF23" s="119" t="s">
        <v>17</v>
      </c>
      <c r="AG23" s="121" t="s">
        <v>19</v>
      </c>
      <c r="AH23" s="121" t="s">
        <v>19</v>
      </c>
      <c r="AI23" s="121" t="s">
        <v>19</v>
      </c>
      <c r="AJ23" s="119" t="s">
        <v>17</v>
      </c>
      <c r="AK23" s="119" t="s">
        <v>17</v>
      </c>
      <c r="AL23" s="119" t="s">
        <v>17</v>
      </c>
      <c r="AM23" s="119" t="s">
        <v>17</v>
      </c>
      <c r="AN23" s="121" t="s">
        <v>19</v>
      </c>
      <c r="AO23" s="121" t="s">
        <v>19</v>
      </c>
      <c r="AP23" s="121" t="s">
        <v>19</v>
      </c>
      <c r="AQ23" s="119" t="s">
        <v>17</v>
      </c>
      <c r="AR23" s="119" t="s">
        <v>17</v>
      </c>
      <c r="AS23" s="119" t="s">
        <v>17</v>
      </c>
      <c r="AT23" s="119" t="s">
        <v>17</v>
      </c>
      <c r="AU23" s="121" t="s">
        <v>19</v>
      </c>
      <c r="AV23" s="121" t="s">
        <v>19</v>
      </c>
      <c r="AW23" s="121" t="s">
        <v>19</v>
      </c>
      <c r="AX23" s="119" t="s">
        <v>17</v>
      </c>
      <c r="AY23" s="119" t="s">
        <v>17</v>
      </c>
      <c r="AZ23" s="119" t="s">
        <v>17</v>
      </c>
      <c r="BA23" s="119" t="s">
        <v>17</v>
      </c>
      <c r="BB23" s="121" t="s">
        <v>19</v>
      </c>
      <c r="BC23" s="121" t="s">
        <v>19</v>
      </c>
      <c r="BD23" s="121" t="s">
        <v>19</v>
      </c>
      <c r="BE23" s="119" t="s">
        <v>17</v>
      </c>
      <c r="BF23" s="119" t="s">
        <v>17</v>
      </c>
      <c r="BG23" s="119" t="s">
        <v>17</v>
      </c>
      <c r="BH23" s="119" t="s">
        <v>17</v>
      </c>
      <c r="BI23" s="121" t="s">
        <v>19</v>
      </c>
      <c r="BJ23" s="121" t="s">
        <v>19</v>
      </c>
      <c r="BK23" s="121" t="s">
        <v>19</v>
      </c>
      <c r="BL23" s="119" t="s">
        <v>17</v>
      </c>
      <c r="BM23" s="119" t="s">
        <v>17</v>
      </c>
      <c r="BN23" s="119" t="s">
        <v>17</v>
      </c>
      <c r="BO23" s="119" t="s">
        <v>17</v>
      </c>
      <c r="BP23" s="121" t="s">
        <v>19</v>
      </c>
      <c r="BQ23" s="121" t="s">
        <v>19</v>
      </c>
      <c r="BR23" s="121" t="s">
        <v>19</v>
      </c>
      <c r="BS23" s="119" t="s">
        <v>17</v>
      </c>
      <c r="BT23" s="119" t="s">
        <v>17</v>
      </c>
      <c r="BU23" s="119" t="s">
        <v>17</v>
      </c>
      <c r="BV23" s="119" t="s">
        <v>17</v>
      </c>
      <c r="BW23" s="121" t="s">
        <v>19</v>
      </c>
      <c r="BX23" s="121" t="s">
        <v>19</v>
      </c>
      <c r="BY23" s="121" t="s">
        <v>19</v>
      </c>
      <c r="BZ23" s="119" t="s">
        <v>17</v>
      </c>
      <c r="CA23" s="119" t="s">
        <v>17</v>
      </c>
      <c r="CB23" s="119" t="s">
        <v>17</v>
      </c>
      <c r="CC23" s="119" t="s">
        <v>17</v>
      </c>
      <c r="CD23" s="121" t="s">
        <v>19</v>
      </c>
      <c r="CE23" s="121" t="s">
        <v>19</v>
      </c>
      <c r="CF23" s="121" t="s">
        <v>19</v>
      </c>
      <c r="CG23" s="119" t="s">
        <v>17</v>
      </c>
      <c r="CH23" s="119" t="s">
        <v>17</v>
      </c>
      <c r="CI23" s="119" t="s">
        <v>17</v>
      </c>
      <c r="CJ23" s="119" t="s">
        <v>17</v>
      </c>
      <c r="CK23" s="121" t="s">
        <v>19</v>
      </c>
      <c r="CL23" s="121" t="s">
        <v>19</v>
      </c>
      <c r="CM23" s="121" t="s">
        <v>19</v>
      </c>
      <c r="CN23" s="119" t="s">
        <v>17</v>
      </c>
      <c r="CO23" s="119" t="s">
        <v>17</v>
      </c>
      <c r="CP23" s="119" t="s">
        <v>17</v>
      </c>
      <c r="CQ23" s="119" t="s">
        <v>17</v>
      </c>
      <c r="CR23" s="121" t="s">
        <v>19</v>
      </c>
      <c r="CS23" s="121" t="s">
        <v>19</v>
      </c>
      <c r="CT23" s="121" t="s">
        <v>19</v>
      </c>
      <c r="CU23" s="119" t="s">
        <v>17</v>
      </c>
      <c r="CV23" s="119" t="s">
        <v>17</v>
      </c>
      <c r="CW23" s="119" t="s">
        <v>17</v>
      </c>
      <c r="CX23" s="119" t="s">
        <v>17</v>
      </c>
      <c r="CY23" s="121" t="s">
        <v>19</v>
      </c>
      <c r="CZ23" s="121" t="s">
        <v>19</v>
      </c>
      <c r="DA23" s="121" t="s">
        <v>19</v>
      </c>
      <c r="DB23" s="122" t="s">
        <v>20</v>
      </c>
      <c r="DC23" s="122" t="s">
        <v>20</v>
      </c>
      <c r="DD23" s="8"/>
      <c r="DE23" s="8"/>
      <c r="DF23" s="88">
        <f>COUNTIFS($P$20:$DC$20,"&gt;="&amp;$BU$6,$P$20:$DC$20,"&lt;="&amp;$CL$6,$P$20:$DC$20,"&gt;="&amp;$AB$19,$P$20:$DC$20,"&lt;"&amp;$BG$19,P23:DC23,"★")</f>
        <v>14</v>
      </c>
      <c r="DG23" s="88">
        <f>COUNTIFS($P$20:$DC$20,"&gt;="&amp;$BU$6,$P$20:$DC$20,"&lt;="&amp;$CL$6,$P$20:$DC$20,"&gt;="&amp;$AB$19,$P$20:$DC$20,"&lt;"&amp;$BG$19,P23:DC23,"●")</f>
        <v>7</v>
      </c>
      <c r="DH23" s="88">
        <f t="shared" ref="DH23:DH39" si="9">COUNTIFS($P$20:$DC$20,"&gt;="&amp;$BU$6,$P$20:$DC$20,"&lt;="&amp;$CL$6,$P$20:$DC$20,"&gt;="&amp;$AB$19,$P$20:$DC$20,"&lt;"&amp;$BG$19,P23:DC23,"▲")</f>
        <v>0</v>
      </c>
      <c r="DI23" s="2">
        <f>SUM(DF23:DG23)</f>
        <v>21</v>
      </c>
      <c r="DJ23" s="89">
        <f t="shared" ref="DJ23:DJ39" si="10">IFERROR(DG23/DI23,0)</f>
        <v>0.33333333333333331</v>
      </c>
      <c r="DL23" s="8"/>
      <c r="DM23" s="88">
        <f t="shared" ref="DM23:DM39" si="11">COUNTIFS($P$20:$DC$20,"&gt;="&amp;$BU$6,$P$20:$DC$20,"&lt;="&amp;$CL$6,$P$20:$DC$20,"&gt;="&amp;$BG$19,$P$20:$DC$20,"&lt;"&amp;$CL$19,P23:DC23,"★")</f>
        <v>16</v>
      </c>
      <c r="DN23" s="88">
        <f t="shared" ref="DN23:DN39" si="12">COUNTIFS($P$20:$DC$20,"&gt;="&amp;$BU$6,$P$20:$DC$20,"&lt;="&amp;$CL$6,$P$20:$DC$20,"&gt;="&amp;$BG$19,$P$20:$DC$20,"&lt;"&amp;$CL$19,P23:DC23,"●")</f>
        <v>14</v>
      </c>
      <c r="DO23" s="88">
        <f t="shared" ref="DO23:DO39" si="13">COUNTIFS($P$20:$DC$20,"&gt;="&amp;$BU$6,$P$20:$DC$20,"&lt;="&amp;$CL$6,$P$20:$DC$20,"&gt;="&amp;$BG$19,$P$20:$DC$20,"&lt;"&amp;$CL$19,P23:DC23,"▲")</f>
        <v>0</v>
      </c>
      <c r="DP23" s="2">
        <f>SUM(DM23:DN23)</f>
        <v>30</v>
      </c>
      <c r="DQ23" s="89">
        <f t="shared" ref="DQ23:DQ39" si="14">IFERROR(DN23/DP23,0)</f>
        <v>0.46666666666666667</v>
      </c>
      <c r="DS23" s="8"/>
      <c r="DT23" s="88">
        <f t="shared" ref="DT23:DT39" si="15">COUNTIFS($P$20:$DC$20,"&gt;="&amp;$BU$6,$P$20:$DC$20,"&lt;="&amp;$CL$6,$P$20:$DC$20,"&gt;="&amp;$CL$19,$P$20:$DC$20,"&lt;"&amp;$AB$41,P23:DC23,"★")</f>
        <v>16</v>
      </c>
      <c r="DU23" s="88">
        <f t="shared" ref="DU23:DU39" si="16">COUNTIFS($P$20:$DC$20,"&gt;="&amp;$BU$6,$P$20:$DC$20,"&lt;="&amp;$CL$6,$P$20:$DC$20,"&gt;="&amp;$CL$19,$P$20:$DC$20,"&lt;"&amp;$AB$41,P23:DC23,"●")</f>
        <v>13</v>
      </c>
      <c r="DV23" s="88">
        <f t="shared" ref="DV23:DV39" si="17">COUNTIFS($P$20:$DC$20,"&gt;="&amp;$BU$6,$P$20:$DC$20,"&lt;="&amp;$CL$6,$P$20:$DC$20,"&gt;="&amp;$CL$19,$P$20:$DC$20,"&lt;"&amp;$AB$41,P23:DC23,"▲")</f>
        <v>2</v>
      </c>
      <c r="DW23" s="2">
        <f>SUM(DT23:DU23)</f>
        <v>29</v>
      </c>
      <c r="DX23" s="89">
        <f t="shared" ref="DX23:DX39" si="18">IFERROR(DU23/DW23,0)</f>
        <v>0.44827586206896552</v>
      </c>
    </row>
    <row r="24" spans="2:129" ht="15" customHeight="1" x14ac:dyDescent="0.15">
      <c r="B24" s="6"/>
      <c r="C24" s="6"/>
      <c r="D24" s="6"/>
      <c r="E24" s="82" t="str">
        <f t="shared" si="7"/>
        <v xml:space="preserve"> </v>
      </c>
      <c r="F24" s="83"/>
      <c r="G24" s="83"/>
      <c r="H24" s="83"/>
      <c r="I24" s="83"/>
      <c r="J24" s="84"/>
      <c r="K24" s="85" t="str">
        <f t="shared" si="8"/>
        <v>輪島　三郎</v>
      </c>
      <c r="L24" s="83"/>
      <c r="M24" s="83"/>
      <c r="N24" s="83"/>
      <c r="O24" s="83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19" t="s">
        <v>17</v>
      </c>
      <c r="AA24" s="119" t="s">
        <v>17</v>
      </c>
      <c r="AB24" s="119" t="s">
        <v>17</v>
      </c>
      <c r="AC24" s="119" t="s">
        <v>17</v>
      </c>
      <c r="AD24" s="121" t="s">
        <v>19</v>
      </c>
      <c r="AE24" s="121" t="s">
        <v>19</v>
      </c>
      <c r="AF24" s="119" t="s">
        <v>17</v>
      </c>
      <c r="AG24" s="119" t="s">
        <v>17</v>
      </c>
      <c r="AH24" s="119" t="s">
        <v>17</v>
      </c>
      <c r="AI24" s="119" t="s">
        <v>17</v>
      </c>
      <c r="AJ24" s="119" t="s">
        <v>17</v>
      </c>
      <c r="AK24" s="121" t="s">
        <v>19</v>
      </c>
      <c r="AL24" s="121" t="s">
        <v>19</v>
      </c>
      <c r="AM24" s="119" t="s">
        <v>17</v>
      </c>
      <c r="AN24" s="119" t="s">
        <v>17</v>
      </c>
      <c r="AO24" s="119" t="s">
        <v>17</v>
      </c>
      <c r="AP24" s="119" t="s">
        <v>17</v>
      </c>
      <c r="AQ24" s="119" t="s">
        <v>17</v>
      </c>
      <c r="AR24" s="121" t="s">
        <v>19</v>
      </c>
      <c r="AS24" s="121" t="s">
        <v>19</v>
      </c>
      <c r="AT24" s="119" t="s">
        <v>17</v>
      </c>
      <c r="AU24" s="119" t="s">
        <v>17</v>
      </c>
      <c r="AV24" s="119" t="s">
        <v>17</v>
      </c>
      <c r="AW24" s="119" t="s">
        <v>17</v>
      </c>
      <c r="AX24" s="119" t="s">
        <v>17</v>
      </c>
      <c r="AY24" s="121" t="s">
        <v>19</v>
      </c>
      <c r="AZ24" s="121" t="s">
        <v>19</v>
      </c>
      <c r="BA24" s="119" t="s">
        <v>17</v>
      </c>
      <c r="BB24" s="119" t="s">
        <v>17</v>
      </c>
      <c r="BC24" s="119" t="s">
        <v>17</v>
      </c>
      <c r="BD24" s="119" t="s">
        <v>17</v>
      </c>
      <c r="BE24" s="119" t="s">
        <v>17</v>
      </c>
      <c r="BF24" s="121" t="s">
        <v>19</v>
      </c>
      <c r="BG24" s="121" t="s">
        <v>19</v>
      </c>
      <c r="BH24" s="119" t="s">
        <v>17</v>
      </c>
      <c r="BI24" s="119" t="s">
        <v>17</v>
      </c>
      <c r="BJ24" s="119" t="s">
        <v>17</v>
      </c>
      <c r="BK24" s="119" t="s">
        <v>17</v>
      </c>
      <c r="BL24" s="119" t="s">
        <v>17</v>
      </c>
      <c r="BM24" s="121" t="s">
        <v>19</v>
      </c>
      <c r="BN24" s="121" t="s">
        <v>19</v>
      </c>
      <c r="BO24" s="119" t="s">
        <v>17</v>
      </c>
      <c r="BP24" s="119" t="s">
        <v>17</v>
      </c>
      <c r="BQ24" s="119" t="s">
        <v>17</v>
      </c>
      <c r="BR24" s="119" t="s">
        <v>17</v>
      </c>
      <c r="BS24" s="119" t="s">
        <v>17</v>
      </c>
      <c r="BT24" s="121" t="s">
        <v>19</v>
      </c>
      <c r="BU24" s="121" t="s">
        <v>19</v>
      </c>
      <c r="BV24" s="119" t="s">
        <v>17</v>
      </c>
      <c r="BW24" s="119" t="s">
        <v>17</v>
      </c>
      <c r="BX24" s="119" t="s">
        <v>17</v>
      </c>
      <c r="BY24" s="119" t="s">
        <v>17</v>
      </c>
      <c r="BZ24" s="119" t="s">
        <v>17</v>
      </c>
      <c r="CA24" s="121" t="s">
        <v>19</v>
      </c>
      <c r="CB24" s="121" t="s">
        <v>19</v>
      </c>
      <c r="CC24" s="119" t="s">
        <v>17</v>
      </c>
      <c r="CD24" s="119" t="s">
        <v>17</v>
      </c>
      <c r="CE24" s="119" t="s">
        <v>17</v>
      </c>
      <c r="CF24" s="119" t="s">
        <v>17</v>
      </c>
      <c r="CG24" s="119" t="s">
        <v>17</v>
      </c>
      <c r="CH24" s="121" t="s">
        <v>19</v>
      </c>
      <c r="CI24" s="121" t="s">
        <v>19</v>
      </c>
      <c r="CJ24" s="119" t="s">
        <v>17</v>
      </c>
      <c r="CK24" s="119" t="s">
        <v>17</v>
      </c>
      <c r="CL24" s="119" t="s">
        <v>17</v>
      </c>
      <c r="CM24" s="119" t="s">
        <v>17</v>
      </c>
      <c r="CN24" s="119" t="s">
        <v>17</v>
      </c>
      <c r="CO24" s="121" t="s">
        <v>19</v>
      </c>
      <c r="CP24" s="121" t="s">
        <v>19</v>
      </c>
      <c r="CQ24" s="119" t="s">
        <v>17</v>
      </c>
      <c r="CR24" s="119" t="s">
        <v>17</v>
      </c>
      <c r="CS24" s="119" t="s">
        <v>17</v>
      </c>
      <c r="CT24" s="119" t="s">
        <v>17</v>
      </c>
      <c r="CU24" s="119" t="s">
        <v>17</v>
      </c>
      <c r="CV24" s="121" t="s">
        <v>19</v>
      </c>
      <c r="CW24" s="121" t="s">
        <v>19</v>
      </c>
      <c r="CX24" s="119" t="s">
        <v>17</v>
      </c>
      <c r="CY24" s="119" t="s">
        <v>17</v>
      </c>
      <c r="CZ24" s="119" t="s">
        <v>17</v>
      </c>
      <c r="DA24" s="119" t="s">
        <v>17</v>
      </c>
      <c r="DB24" s="122" t="s">
        <v>20</v>
      </c>
      <c r="DC24" s="122" t="s">
        <v>20</v>
      </c>
      <c r="DD24" s="8"/>
      <c r="DE24" s="8"/>
      <c r="DF24" s="88">
        <f t="shared" ref="DF24:DF39" si="19">COUNTIFS($P$20:$DC$20,"&gt;="&amp;$BU$6,$P$20:$DC$20,"&lt;="&amp;$CL$6,$P$20:$DC$20,"&gt;="&amp;$AB$19,$P$20:$DC$20,"&lt;"&amp;$BG$19,P24:DC24,"★")</f>
        <v>15</v>
      </c>
      <c r="DG24" s="88">
        <f t="shared" ref="DG24:DG39" si="20">COUNTIFS($P$20:$DC$20,"&gt;="&amp;$BU$6,$P$20:$DC$20,"&lt;="&amp;$CL$6,$P$20:$DC$20,"&gt;="&amp;$AB$19,$P$20:$DC$20,"&lt;"&amp;$BG$19,P24:DC24,"●")</f>
        <v>6</v>
      </c>
      <c r="DH24" s="88">
        <f>COUNTIFS($P$20:$DC$20,"&gt;="&amp;$BU$6,$P$20:$DC$20,"&lt;="&amp;$CL$6,$P$20:$DC$20,"&gt;="&amp;$AB$19,$P$20:$DC$20,"&lt;"&amp;$BG$19,P24:DC24,"▲")</f>
        <v>0</v>
      </c>
      <c r="DI24" s="2">
        <f t="shared" ref="DI24:DI39" si="21">SUM(DF24:DG24)</f>
        <v>21</v>
      </c>
      <c r="DJ24" s="89">
        <f t="shared" si="10"/>
        <v>0.2857142857142857</v>
      </c>
      <c r="DL24" s="8"/>
      <c r="DM24" s="88">
        <f t="shared" si="11"/>
        <v>22</v>
      </c>
      <c r="DN24" s="88">
        <f t="shared" si="12"/>
        <v>8</v>
      </c>
      <c r="DO24" s="88">
        <f t="shared" si="13"/>
        <v>0</v>
      </c>
      <c r="DP24" s="2">
        <f t="shared" ref="DP24:DP39" si="22">SUM(DM24:DN24)</f>
        <v>30</v>
      </c>
      <c r="DQ24" s="89">
        <f t="shared" si="14"/>
        <v>0.26666666666666666</v>
      </c>
      <c r="DS24" s="8"/>
      <c r="DT24" s="88">
        <f t="shared" si="15"/>
        <v>21</v>
      </c>
      <c r="DU24" s="88">
        <f t="shared" si="16"/>
        <v>8</v>
      </c>
      <c r="DV24" s="88">
        <f t="shared" si="17"/>
        <v>2</v>
      </c>
      <c r="DW24" s="2">
        <f t="shared" ref="DW24:DW39" si="23">SUM(DT24:DU24)</f>
        <v>29</v>
      </c>
      <c r="DX24" s="89">
        <f t="shared" si="18"/>
        <v>0.27586206896551724</v>
      </c>
    </row>
    <row r="25" spans="2:129" ht="15" customHeight="1" x14ac:dyDescent="0.15">
      <c r="B25" s="6"/>
      <c r="C25" s="6"/>
      <c r="D25" s="6"/>
      <c r="E25" s="82" t="str">
        <f t="shared" si="7"/>
        <v xml:space="preserve"> </v>
      </c>
      <c r="F25" s="83"/>
      <c r="G25" s="83"/>
      <c r="H25" s="83"/>
      <c r="I25" s="83"/>
      <c r="J25" s="84"/>
      <c r="K25" s="85" t="str">
        <f t="shared" si="8"/>
        <v>輪島　四郎</v>
      </c>
      <c r="L25" s="83"/>
      <c r="M25" s="83"/>
      <c r="N25" s="83"/>
      <c r="O25" s="83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19" t="s">
        <v>17</v>
      </c>
      <c r="AA25" s="121" t="s">
        <v>19</v>
      </c>
      <c r="AB25" s="119" t="s">
        <v>17</v>
      </c>
      <c r="AC25" s="119" t="s">
        <v>17</v>
      </c>
      <c r="AD25" s="119" t="s">
        <v>17</v>
      </c>
      <c r="AE25" s="119" t="s">
        <v>17</v>
      </c>
      <c r="AF25" s="119" t="s">
        <v>17</v>
      </c>
      <c r="AG25" s="119" t="s">
        <v>17</v>
      </c>
      <c r="AH25" s="121" t="s">
        <v>19</v>
      </c>
      <c r="AI25" s="121" t="s">
        <v>19</v>
      </c>
      <c r="AJ25" s="119" t="s">
        <v>17</v>
      </c>
      <c r="AK25" s="119" t="s">
        <v>17</v>
      </c>
      <c r="AL25" s="119" t="s">
        <v>17</v>
      </c>
      <c r="AM25" s="119" t="s">
        <v>17</v>
      </c>
      <c r="AN25" s="119" t="s">
        <v>17</v>
      </c>
      <c r="AO25" s="121" t="s">
        <v>19</v>
      </c>
      <c r="AP25" s="121" t="s">
        <v>19</v>
      </c>
      <c r="AQ25" s="119" t="s">
        <v>17</v>
      </c>
      <c r="AR25" s="119" t="s">
        <v>17</v>
      </c>
      <c r="AS25" s="119" t="s">
        <v>17</v>
      </c>
      <c r="AT25" s="119" t="s">
        <v>17</v>
      </c>
      <c r="AU25" s="119" t="s">
        <v>17</v>
      </c>
      <c r="AV25" s="121" t="s">
        <v>19</v>
      </c>
      <c r="AW25" s="119" t="s">
        <v>17</v>
      </c>
      <c r="AX25" s="119" t="s">
        <v>17</v>
      </c>
      <c r="AY25" s="119" t="s">
        <v>17</v>
      </c>
      <c r="AZ25" s="119" t="s">
        <v>17</v>
      </c>
      <c r="BA25" s="119" t="s">
        <v>17</v>
      </c>
      <c r="BB25" s="119" t="s">
        <v>17</v>
      </c>
      <c r="BC25" s="121" t="s">
        <v>19</v>
      </c>
      <c r="BD25" s="121" t="s">
        <v>19</v>
      </c>
      <c r="BE25" s="119" t="s">
        <v>17</v>
      </c>
      <c r="BF25" s="119" t="s">
        <v>17</v>
      </c>
      <c r="BG25" s="119" t="s">
        <v>17</v>
      </c>
      <c r="BH25" s="119" t="s">
        <v>17</v>
      </c>
      <c r="BI25" s="119" t="s">
        <v>17</v>
      </c>
      <c r="BJ25" s="121" t="s">
        <v>19</v>
      </c>
      <c r="BK25" s="121" t="s">
        <v>19</v>
      </c>
      <c r="BL25" s="119" t="s">
        <v>17</v>
      </c>
      <c r="BM25" s="119" t="s">
        <v>17</v>
      </c>
      <c r="BN25" s="119" t="s">
        <v>17</v>
      </c>
      <c r="BO25" s="119" t="s">
        <v>17</v>
      </c>
      <c r="BP25" s="119" t="s">
        <v>17</v>
      </c>
      <c r="BQ25" s="121" t="s">
        <v>19</v>
      </c>
      <c r="BR25" s="119" t="s">
        <v>17</v>
      </c>
      <c r="BS25" s="119" t="s">
        <v>17</v>
      </c>
      <c r="BT25" s="119" t="s">
        <v>17</v>
      </c>
      <c r="BU25" s="119" t="s">
        <v>17</v>
      </c>
      <c r="BV25" s="119" t="s">
        <v>17</v>
      </c>
      <c r="BW25" s="119" t="s">
        <v>17</v>
      </c>
      <c r="BX25" s="121" t="s">
        <v>19</v>
      </c>
      <c r="BY25" s="121" t="s">
        <v>19</v>
      </c>
      <c r="BZ25" s="119" t="s">
        <v>17</v>
      </c>
      <c r="CA25" s="119" t="s">
        <v>17</v>
      </c>
      <c r="CB25" s="119" t="s">
        <v>17</v>
      </c>
      <c r="CC25" s="119" t="s">
        <v>17</v>
      </c>
      <c r="CD25" s="119" t="s">
        <v>17</v>
      </c>
      <c r="CE25" s="121" t="s">
        <v>19</v>
      </c>
      <c r="CF25" s="121" t="s">
        <v>19</v>
      </c>
      <c r="CG25" s="119" t="s">
        <v>17</v>
      </c>
      <c r="CH25" s="119" t="s">
        <v>17</v>
      </c>
      <c r="CI25" s="119" t="s">
        <v>17</v>
      </c>
      <c r="CJ25" s="119" t="s">
        <v>17</v>
      </c>
      <c r="CK25" s="119" t="s">
        <v>17</v>
      </c>
      <c r="CL25" s="121" t="s">
        <v>19</v>
      </c>
      <c r="CM25" s="119" t="s">
        <v>17</v>
      </c>
      <c r="CN25" s="119" t="s">
        <v>17</v>
      </c>
      <c r="CO25" s="119" t="s">
        <v>17</v>
      </c>
      <c r="CP25" s="119" t="s">
        <v>17</v>
      </c>
      <c r="CQ25" s="119" t="s">
        <v>17</v>
      </c>
      <c r="CR25" s="119" t="s">
        <v>17</v>
      </c>
      <c r="CS25" s="121" t="s">
        <v>19</v>
      </c>
      <c r="CT25" s="121" t="s">
        <v>19</v>
      </c>
      <c r="CU25" s="119" t="s">
        <v>17</v>
      </c>
      <c r="CV25" s="119" t="s">
        <v>17</v>
      </c>
      <c r="CW25" s="119" t="s">
        <v>17</v>
      </c>
      <c r="CX25" s="119" t="s">
        <v>17</v>
      </c>
      <c r="CY25" s="119" t="s">
        <v>17</v>
      </c>
      <c r="CZ25" s="121" t="s">
        <v>19</v>
      </c>
      <c r="DA25" s="121" t="s">
        <v>19</v>
      </c>
      <c r="DB25" s="122" t="s">
        <v>20</v>
      </c>
      <c r="DC25" s="122" t="s">
        <v>20</v>
      </c>
      <c r="DD25" s="8"/>
      <c r="DE25" s="8"/>
      <c r="DF25" s="88">
        <f t="shared" si="19"/>
        <v>16</v>
      </c>
      <c r="DG25" s="88">
        <f t="shared" si="20"/>
        <v>5</v>
      </c>
      <c r="DH25" s="88">
        <f t="shared" si="9"/>
        <v>0</v>
      </c>
      <c r="DI25" s="2">
        <f t="shared" si="21"/>
        <v>21</v>
      </c>
      <c r="DJ25" s="89">
        <f t="shared" si="10"/>
        <v>0.23809523809523808</v>
      </c>
      <c r="DL25" s="8"/>
      <c r="DM25" s="88">
        <f t="shared" si="11"/>
        <v>23</v>
      </c>
      <c r="DN25" s="88">
        <f>COUNTIFS($P$20:$DC$20,"&gt;="&amp;$BU$6,$P$20:$DC$20,"&lt;="&amp;$CL$6,$P$20:$DC$20,"&gt;="&amp;$BG$19,$P$20:$DC$20,"&lt;"&amp;$CL$19,P25:DC25,"●")</f>
        <v>7</v>
      </c>
      <c r="DO25" s="88">
        <f t="shared" si="13"/>
        <v>0</v>
      </c>
      <c r="DP25" s="2">
        <f t="shared" si="22"/>
        <v>30</v>
      </c>
      <c r="DQ25" s="89">
        <f t="shared" si="14"/>
        <v>0.23333333333333334</v>
      </c>
      <c r="DS25" s="8"/>
      <c r="DT25" s="88">
        <f t="shared" si="15"/>
        <v>21</v>
      </c>
      <c r="DU25" s="88">
        <f t="shared" si="16"/>
        <v>8</v>
      </c>
      <c r="DV25" s="88">
        <f t="shared" si="17"/>
        <v>2</v>
      </c>
      <c r="DW25" s="2">
        <f t="shared" si="23"/>
        <v>29</v>
      </c>
      <c r="DX25" s="89">
        <f t="shared" si="18"/>
        <v>0.27586206896551724</v>
      </c>
    </row>
    <row r="26" spans="2:129" ht="15" customHeight="1" x14ac:dyDescent="0.15">
      <c r="B26" s="6"/>
      <c r="C26" s="6"/>
      <c r="D26" s="6"/>
      <c r="E26" s="82" t="str">
        <f t="shared" si="7"/>
        <v xml:space="preserve"> </v>
      </c>
      <c r="F26" s="83"/>
      <c r="G26" s="83"/>
      <c r="H26" s="83"/>
      <c r="I26" s="83"/>
      <c r="J26" s="84"/>
      <c r="K26" s="85" t="str">
        <f t="shared" si="8"/>
        <v>輪島　五郎</v>
      </c>
      <c r="L26" s="83"/>
      <c r="M26" s="83"/>
      <c r="N26" s="83"/>
      <c r="O26" s="83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9"/>
      <c r="DD26" s="8"/>
      <c r="DE26" s="8"/>
      <c r="DF26" s="88">
        <f t="shared" si="19"/>
        <v>0</v>
      </c>
      <c r="DG26" s="88">
        <f t="shared" si="20"/>
        <v>0</v>
      </c>
      <c r="DH26" s="88">
        <f t="shared" si="9"/>
        <v>0</v>
      </c>
      <c r="DI26" s="2">
        <f t="shared" si="21"/>
        <v>0</v>
      </c>
      <c r="DJ26" s="89">
        <f t="shared" si="10"/>
        <v>0</v>
      </c>
      <c r="DL26" s="8"/>
      <c r="DM26" s="88">
        <f t="shared" si="11"/>
        <v>0</v>
      </c>
      <c r="DN26" s="88">
        <f t="shared" si="12"/>
        <v>0</v>
      </c>
      <c r="DO26" s="88">
        <f t="shared" si="13"/>
        <v>0</v>
      </c>
      <c r="DP26" s="2">
        <f t="shared" si="22"/>
        <v>0</v>
      </c>
      <c r="DQ26" s="89">
        <f t="shared" si="14"/>
        <v>0</v>
      </c>
      <c r="DS26" s="8"/>
      <c r="DT26" s="88">
        <f t="shared" si="15"/>
        <v>0</v>
      </c>
      <c r="DU26" s="88">
        <f t="shared" si="16"/>
        <v>0</v>
      </c>
      <c r="DV26" s="88">
        <f t="shared" si="17"/>
        <v>0</v>
      </c>
      <c r="DW26" s="2">
        <f t="shared" si="23"/>
        <v>0</v>
      </c>
      <c r="DX26" s="89">
        <f t="shared" si="18"/>
        <v>0</v>
      </c>
    </row>
    <row r="27" spans="2:129" ht="15" customHeight="1" x14ac:dyDescent="0.15">
      <c r="B27" s="6"/>
      <c r="C27" s="6"/>
      <c r="D27" s="6"/>
      <c r="E27" s="82" t="str">
        <f t="shared" si="7"/>
        <v xml:space="preserve"> </v>
      </c>
      <c r="F27" s="83"/>
      <c r="G27" s="83"/>
      <c r="H27" s="83"/>
      <c r="I27" s="83"/>
      <c r="J27" s="84"/>
      <c r="K27" s="85" t="str">
        <f t="shared" si="8"/>
        <v>輪島　六郎</v>
      </c>
      <c r="L27" s="83"/>
      <c r="M27" s="83"/>
      <c r="N27" s="83"/>
      <c r="O27" s="83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9"/>
      <c r="DD27" s="8"/>
      <c r="DE27" s="8"/>
      <c r="DF27" s="88">
        <f t="shared" si="19"/>
        <v>0</v>
      </c>
      <c r="DG27" s="88">
        <f t="shared" si="20"/>
        <v>0</v>
      </c>
      <c r="DH27" s="88">
        <f t="shared" si="9"/>
        <v>0</v>
      </c>
      <c r="DI27" s="2">
        <f t="shared" si="21"/>
        <v>0</v>
      </c>
      <c r="DJ27" s="89">
        <f t="shared" si="10"/>
        <v>0</v>
      </c>
      <c r="DL27" s="8"/>
      <c r="DM27" s="88">
        <f t="shared" si="11"/>
        <v>0</v>
      </c>
      <c r="DN27" s="88">
        <f t="shared" si="12"/>
        <v>0</v>
      </c>
      <c r="DO27" s="88">
        <f t="shared" si="13"/>
        <v>0</v>
      </c>
      <c r="DP27" s="2">
        <f t="shared" si="22"/>
        <v>0</v>
      </c>
      <c r="DQ27" s="89">
        <f t="shared" si="14"/>
        <v>0</v>
      </c>
      <c r="DS27" s="8"/>
      <c r="DT27" s="88">
        <f t="shared" si="15"/>
        <v>0</v>
      </c>
      <c r="DU27" s="88">
        <f t="shared" si="16"/>
        <v>0</v>
      </c>
      <c r="DV27" s="88">
        <f t="shared" si="17"/>
        <v>0</v>
      </c>
      <c r="DW27" s="2">
        <f t="shared" si="23"/>
        <v>0</v>
      </c>
      <c r="DX27" s="89">
        <f t="shared" si="18"/>
        <v>0</v>
      </c>
    </row>
    <row r="28" spans="2:129" ht="15" customHeight="1" x14ac:dyDescent="0.15">
      <c r="B28" s="6"/>
      <c r="C28" s="6"/>
      <c r="D28" s="6"/>
      <c r="E28" s="82" t="str">
        <f t="shared" ref="E28:E33" si="24">IF(AX12=0," ",AX12)</f>
        <v>▲▲建設（一次下請）</v>
      </c>
      <c r="F28" s="83"/>
      <c r="G28" s="83"/>
      <c r="H28" s="83"/>
      <c r="I28" s="83"/>
      <c r="J28" s="84"/>
      <c r="K28" s="85" t="str">
        <f t="shared" ref="K28:K33" si="25">IF(BG12=0,"",BG12)</f>
        <v>門前　一郎</v>
      </c>
      <c r="L28" s="83"/>
      <c r="M28" s="83"/>
      <c r="N28" s="83"/>
      <c r="O28" s="83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9"/>
      <c r="DD28" s="8"/>
      <c r="DE28" s="8"/>
      <c r="DF28" s="88">
        <f t="shared" si="19"/>
        <v>0</v>
      </c>
      <c r="DG28" s="88">
        <f t="shared" si="20"/>
        <v>0</v>
      </c>
      <c r="DH28" s="88">
        <f t="shared" si="9"/>
        <v>0</v>
      </c>
      <c r="DI28" s="2">
        <f t="shared" si="21"/>
        <v>0</v>
      </c>
      <c r="DJ28" s="89">
        <f t="shared" si="10"/>
        <v>0</v>
      </c>
      <c r="DL28" s="8"/>
      <c r="DM28" s="88">
        <f t="shared" si="11"/>
        <v>0</v>
      </c>
      <c r="DN28" s="88">
        <f t="shared" si="12"/>
        <v>0</v>
      </c>
      <c r="DO28" s="88">
        <f t="shared" si="13"/>
        <v>0</v>
      </c>
      <c r="DP28" s="2">
        <f t="shared" si="22"/>
        <v>0</v>
      </c>
      <c r="DQ28" s="89">
        <f t="shared" si="14"/>
        <v>0</v>
      </c>
      <c r="DS28" s="8"/>
      <c r="DT28" s="88">
        <f t="shared" si="15"/>
        <v>0</v>
      </c>
      <c r="DU28" s="88">
        <f t="shared" si="16"/>
        <v>0</v>
      </c>
      <c r="DV28" s="88">
        <f t="shared" si="17"/>
        <v>0</v>
      </c>
      <c r="DW28" s="2">
        <f t="shared" si="23"/>
        <v>0</v>
      </c>
      <c r="DX28" s="89">
        <f t="shared" si="18"/>
        <v>0</v>
      </c>
    </row>
    <row r="29" spans="2:129" ht="15" customHeight="1" x14ac:dyDescent="0.15">
      <c r="B29" s="6"/>
      <c r="C29" s="6"/>
      <c r="D29" s="6"/>
      <c r="E29" s="82" t="str">
        <f t="shared" si="24"/>
        <v xml:space="preserve"> </v>
      </c>
      <c r="F29" s="83"/>
      <c r="G29" s="83"/>
      <c r="H29" s="83"/>
      <c r="I29" s="83"/>
      <c r="J29" s="84"/>
      <c r="K29" s="85" t="str">
        <f t="shared" si="25"/>
        <v>門前　二郎</v>
      </c>
      <c r="L29" s="83"/>
      <c r="M29" s="83"/>
      <c r="N29" s="83"/>
      <c r="O29" s="83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9"/>
      <c r="DD29" s="8"/>
      <c r="DE29" s="8"/>
      <c r="DF29" s="88">
        <f t="shared" si="19"/>
        <v>0</v>
      </c>
      <c r="DG29" s="88">
        <f t="shared" si="20"/>
        <v>0</v>
      </c>
      <c r="DH29" s="88">
        <f t="shared" si="9"/>
        <v>0</v>
      </c>
      <c r="DI29" s="2">
        <f t="shared" si="21"/>
        <v>0</v>
      </c>
      <c r="DJ29" s="89">
        <f t="shared" si="10"/>
        <v>0</v>
      </c>
      <c r="DL29" s="8"/>
      <c r="DM29" s="88">
        <f t="shared" si="11"/>
        <v>0</v>
      </c>
      <c r="DN29" s="88">
        <f t="shared" si="12"/>
        <v>0</v>
      </c>
      <c r="DO29" s="88">
        <f t="shared" si="13"/>
        <v>0</v>
      </c>
      <c r="DP29" s="2">
        <f t="shared" si="22"/>
        <v>0</v>
      </c>
      <c r="DQ29" s="89">
        <f t="shared" si="14"/>
        <v>0</v>
      </c>
      <c r="DS29" s="8"/>
      <c r="DT29" s="88">
        <f t="shared" si="15"/>
        <v>0</v>
      </c>
      <c r="DU29" s="88">
        <f t="shared" si="16"/>
        <v>0</v>
      </c>
      <c r="DV29" s="88">
        <f t="shared" si="17"/>
        <v>0</v>
      </c>
      <c r="DW29" s="2">
        <f t="shared" si="23"/>
        <v>0</v>
      </c>
      <c r="DX29" s="89">
        <f t="shared" si="18"/>
        <v>0</v>
      </c>
    </row>
    <row r="30" spans="2:129" ht="15" customHeight="1" x14ac:dyDescent="0.15">
      <c r="B30" s="6"/>
      <c r="C30" s="6"/>
      <c r="D30" s="6"/>
      <c r="E30" s="82" t="str">
        <f t="shared" si="24"/>
        <v xml:space="preserve"> </v>
      </c>
      <c r="F30" s="83"/>
      <c r="G30" s="83"/>
      <c r="H30" s="83"/>
      <c r="I30" s="83"/>
      <c r="J30" s="84"/>
      <c r="K30" s="85" t="str">
        <f t="shared" si="25"/>
        <v>門前　三郎</v>
      </c>
      <c r="L30" s="83"/>
      <c r="M30" s="83"/>
      <c r="N30" s="83"/>
      <c r="O30" s="83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9"/>
      <c r="DD30" s="8"/>
      <c r="DE30" s="8"/>
      <c r="DF30" s="88">
        <f t="shared" si="19"/>
        <v>0</v>
      </c>
      <c r="DG30" s="88">
        <f t="shared" si="20"/>
        <v>0</v>
      </c>
      <c r="DH30" s="88">
        <f t="shared" si="9"/>
        <v>0</v>
      </c>
      <c r="DI30" s="2">
        <f t="shared" si="21"/>
        <v>0</v>
      </c>
      <c r="DJ30" s="89">
        <f t="shared" si="10"/>
        <v>0</v>
      </c>
      <c r="DL30" s="8"/>
      <c r="DM30" s="88">
        <f t="shared" si="11"/>
        <v>0</v>
      </c>
      <c r="DN30" s="88">
        <f t="shared" si="12"/>
        <v>0</v>
      </c>
      <c r="DO30" s="88">
        <f t="shared" si="13"/>
        <v>0</v>
      </c>
      <c r="DP30" s="2">
        <f t="shared" si="22"/>
        <v>0</v>
      </c>
      <c r="DQ30" s="89">
        <f t="shared" si="14"/>
        <v>0</v>
      </c>
      <c r="DS30" s="8"/>
      <c r="DT30" s="88">
        <f t="shared" si="15"/>
        <v>0</v>
      </c>
      <c r="DU30" s="88">
        <f t="shared" si="16"/>
        <v>0</v>
      </c>
      <c r="DV30" s="88">
        <f t="shared" si="17"/>
        <v>0</v>
      </c>
      <c r="DW30" s="2">
        <f t="shared" si="23"/>
        <v>0</v>
      </c>
      <c r="DX30" s="89">
        <f t="shared" si="18"/>
        <v>0</v>
      </c>
    </row>
    <row r="31" spans="2:129" ht="15" customHeight="1" x14ac:dyDescent="0.15">
      <c r="B31" s="6"/>
      <c r="C31" s="6"/>
      <c r="D31" s="6"/>
      <c r="E31" s="82" t="str">
        <f t="shared" si="24"/>
        <v xml:space="preserve"> </v>
      </c>
      <c r="F31" s="83"/>
      <c r="G31" s="83"/>
      <c r="H31" s="83"/>
      <c r="I31" s="83"/>
      <c r="J31" s="84"/>
      <c r="K31" s="85" t="str">
        <f t="shared" si="25"/>
        <v>門前　四郎</v>
      </c>
      <c r="L31" s="83"/>
      <c r="M31" s="83"/>
      <c r="N31" s="83"/>
      <c r="O31" s="83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9"/>
      <c r="DD31" s="8"/>
      <c r="DE31" s="8"/>
      <c r="DF31" s="88">
        <f t="shared" si="19"/>
        <v>0</v>
      </c>
      <c r="DG31" s="88">
        <f t="shared" si="20"/>
        <v>0</v>
      </c>
      <c r="DH31" s="88">
        <f t="shared" si="9"/>
        <v>0</v>
      </c>
      <c r="DI31" s="2">
        <f t="shared" si="21"/>
        <v>0</v>
      </c>
      <c r="DJ31" s="89">
        <f t="shared" si="10"/>
        <v>0</v>
      </c>
      <c r="DL31" s="8"/>
      <c r="DM31" s="88">
        <f t="shared" si="11"/>
        <v>0</v>
      </c>
      <c r="DN31" s="88">
        <f t="shared" si="12"/>
        <v>0</v>
      </c>
      <c r="DO31" s="88">
        <f t="shared" si="13"/>
        <v>0</v>
      </c>
      <c r="DP31" s="2">
        <f t="shared" si="22"/>
        <v>0</v>
      </c>
      <c r="DQ31" s="89">
        <f t="shared" si="14"/>
        <v>0</v>
      </c>
      <c r="DS31" s="8"/>
      <c r="DT31" s="88">
        <f t="shared" si="15"/>
        <v>0</v>
      </c>
      <c r="DU31" s="88">
        <f t="shared" si="16"/>
        <v>0</v>
      </c>
      <c r="DV31" s="88">
        <f t="shared" si="17"/>
        <v>0</v>
      </c>
      <c r="DW31" s="2">
        <f t="shared" si="23"/>
        <v>0</v>
      </c>
      <c r="DX31" s="89">
        <f t="shared" si="18"/>
        <v>0</v>
      </c>
    </row>
    <row r="32" spans="2:129" ht="15" customHeight="1" x14ac:dyDescent="0.15">
      <c r="B32" s="6"/>
      <c r="C32" s="6"/>
      <c r="D32" s="6"/>
      <c r="E32" s="82" t="str">
        <f t="shared" si="24"/>
        <v xml:space="preserve"> </v>
      </c>
      <c r="F32" s="83"/>
      <c r="G32" s="83"/>
      <c r="H32" s="83"/>
      <c r="I32" s="83"/>
      <c r="J32" s="84"/>
      <c r="K32" s="85" t="str">
        <f t="shared" si="25"/>
        <v>門前　五郎</v>
      </c>
      <c r="L32" s="83"/>
      <c r="M32" s="83"/>
      <c r="N32" s="83"/>
      <c r="O32" s="83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9"/>
      <c r="DD32" s="8"/>
      <c r="DE32" s="8"/>
      <c r="DF32" s="88">
        <f t="shared" si="19"/>
        <v>0</v>
      </c>
      <c r="DG32" s="88">
        <f t="shared" si="20"/>
        <v>0</v>
      </c>
      <c r="DH32" s="88">
        <f t="shared" si="9"/>
        <v>0</v>
      </c>
      <c r="DI32" s="2">
        <f t="shared" si="21"/>
        <v>0</v>
      </c>
      <c r="DJ32" s="89">
        <f t="shared" si="10"/>
        <v>0</v>
      </c>
      <c r="DL32" s="8"/>
      <c r="DM32" s="88">
        <f t="shared" si="11"/>
        <v>0</v>
      </c>
      <c r="DN32" s="88">
        <f t="shared" si="12"/>
        <v>0</v>
      </c>
      <c r="DO32" s="88">
        <f t="shared" si="13"/>
        <v>0</v>
      </c>
      <c r="DP32" s="2">
        <f t="shared" si="22"/>
        <v>0</v>
      </c>
      <c r="DQ32" s="89">
        <f t="shared" si="14"/>
        <v>0</v>
      </c>
      <c r="DS32" s="8"/>
      <c r="DT32" s="88">
        <f t="shared" si="15"/>
        <v>0</v>
      </c>
      <c r="DU32" s="88">
        <f t="shared" si="16"/>
        <v>0</v>
      </c>
      <c r="DV32" s="88">
        <f t="shared" si="17"/>
        <v>0</v>
      </c>
      <c r="DW32" s="2">
        <f t="shared" si="23"/>
        <v>0</v>
      </c>
      <c r="DX32" s="89">
        <f t="shared" si="18"/>
        <v>0</v>
      </c>
    </row>
    <row r="33" spans="2:129" ht="15" customHeight="1" x14ac:dyDescent="0.15">
      <c r="B33" s="6"/>
      <c r="C33" s="6"/>
      <c r="D33" s="6"/>
      <c r="E33" s="82" t="str">
        <f t="shared" si="24"/>
        <v xml:space="preserve"> </v>
      </c>
      <c r="F33" s="83"/>
      <c r="G33" s="83"/>
      <c r="H33" s="83"/>
      <c r="I33" s="83"/>
      <c r="J33" s="84"/>
      <c r="K33" s="85" t="str">
        <f t="shared" si="25"/>
        <v>門前　六郎</v>
      </c>
      <c r="L33" s="83"/>
      <c r="M33" s="83"/>
      <c r="N33" s="83"/>
      <c r="O33" s="83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9"/>
      <c r="DD33" s="8"/>
      <c r="DE33" s="8"/>
      <c r="DF33" s="88">
        <f t="shared" si="19"/>
        <v>0</v>
      </c>
      <c r="DG33" s="88">
        <f t="shared" si="20"/>
        <v>0</v>
      </c>
      <c r="DH33" s="88">
        <f t="shared" si="9"/>
        <v>0</v>
      </c>
      <c r="DI33" s="2">
        <f t="shared" si="21"/>
        <v>0</v>
      </c>
      <c r="DJ33" s="89">
        <f t="shared" si="10"/>
        <v>0</v>
      </c>
      <c r="DL33" s="8"/>
      <c r="DM33" s="88">
        <f t="shared" si="11"/>
        <v>0</v>
      </c>
      <c r="DN33" s="88">
        <f t="shared" si="12"/>
        <v>0</v>
      </c>
      <c r="DO33" s="88">
        <f t="shared" si="13"/>
        <v>0</v>
      </c>
      <c r="DP33" s="2">
        <f t="shared" si="22"/>
        <v>0</v>
      </c>
      <c r="DQ33" s="89">
        <f t="shared" si="14"/>
        <v>0</v>
      </c>
      <c r="DS33" s="8"/>
      <c r="DT33" s="88">
        <f t="shared" si="15"/>
        <v>0</v>
      </c>
      <c r="DU33" s="88">
        <f t="shared" si="16"/>
        <v>0</v>
      </c>
      <c r="DV33" s="88">
        <f t="shared" si="17"/>
        <v>0</v>
      </c>
      <c r="DW33" s="2">
        <f t="shared" si="23"/>
        <v>0</v>
      </c>
      <c r="DX33" s="89">
        <f t="shared" si="18"/>
        <v>0</v>
      </c>
    </row>
    <row r="34" spans="2:129" ht="15" customHeight="1" x14ac:dyDescent="0.15">
      <c r="B34" s="3"/>
      <c r="C34" s="3"/>
      <c r="D34" s="3"/>
      <c r="E34" s="82" t="str">
        <f t="shared" ref="E34:E39" si="26">IF(CA12=0," ",CA12)</f>
        <v>■■建設（二次下請）</v>
      </c>
      <c r="F34" s="83"/>
      <c r="G34" s="83"/>
      <c r="H34" s="83"/>
      <c r="I34" s="83"/>
      <c r="J34" s="84"/>
      <c r="K34" s="85" t="str">
        <f t="shared" ref="K34:K39" si="27">IF(CJ12=0,"",CJ12)</f>
        <v>町野　一郎</v>
      </c>
      <c r="L34" s="83"/>
      <c r="M34" s="83"/>
      <c r="N34" s="83"/>
      <c r="O34" s="83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9"/>
      <c r="DD34" s="8"/>
      <c r="DE34" s="8"/>
      <c r="DF34" s="88">
        <f t="shared" si="19"/>
        <v>0</v>
      </c>
      <c r="DG34" s="88">
        <f t="shared" si="20"/>
        <v>0</v>
      </c>
      <c r="DH34" s="88">
        <f t="shared" si="9"/>
        <v>0</v>
      </c>
      <c r="DI34" s="2">
        <f t="shared" si="21"/>
        <v>0</v>
      </c>
      <c r="DJ34" s="89">
        <f t="shared" si="10"/>
        <v>0</v>
      </c>
      <c r="DL34" s="8"/>
      <c r="DM34" s="88">
        <f t="shared" si="11"/>
        <v>0</v>
      </c>
      <c r="DN34" s="88">
        <f t="shared" si="12"/>
        <v>0</v>
      </c>
      <c r="DO34" s="88">
        <f t="shared" si="13"/>
        <v>0</v>
      </c>
      <c r="DP34" s="2">
        <f t="shared" si="22"/>
        <v>0</v>
      </c>
      <c r="DQ34" s="89">
        <f t="shared" si="14"/>
        <v>0</v>
      </c>
      <c r="DS34" s="8"/>
      <c r="DT34" s="88">
        <f t="shared" si="15"/>
        <v>0</v>
      </c>
      <c r="DU34" s="88">
        <f t="shared" si="16"/>
        <v>0</v>
      </c>
      <c r="DV34" s="88">
        <f t="shared" si="17"/>
        <v>0</v>
      </c>
      <c r="DW34" s="2">
        <f t="shared" si="23"/>
        <v>0</v>
      </c>
      <c r="DX34" s="89">
        <f t="shared" si="18"/>
        <v>0</v>
      </c>
    </row>
    <row r="35" spans="2:129" ht="15" customHeight="1" x14ac:dyDescent="0.15">
      <c r="B35" s="3"/>
      <c r="C35" s="3"/>
      <c r="D35" s="3"/>
      <c r="E35" s="82" t="str">
        <f t="shared" si="26"/>
        <v xml:space="preserve"> </v>
      </c>
      <c r="F35" s="83"/>
      <c r="G35" s="83"/>
      <c r="H35" s="83"/>
      <c r="I35" s="83"/>
      <c r="J35" s="84"/>
      <c r="K35" s="85" t="str">
        <f t="shared" si="27"/>
        <v>町野　二郎</v>
      </c>
      <c r="L35" s="83"/>
      <c r="M35" s="83"/>
      <c r="N35" s="83"/>
      <c r="O35" s="83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9"/>
      <c r="DD35" s="8"/>
      <c r="DE35" s="8"/>
      <c r="DF35" s="88">
        <f t="shared" si="19"/>
        <v>0</v>
      </c>
      <c r="DG35" s="88">
        <f t="shared" si="20"/>
        <v>0</v>
      </c>
      <c r="DH35" s="88">
        <f t="shared" si="9"/>
        <v>0</v>
      </c>
      <c r="DI35" s="2">
        <f t="shared" si="21"/>
        <v>0</v>
      </c>
      <c r="DJ35" s="89">
        <f t="shared" si="10"/>
        <v>0</v>
      </c>
      <c r="DL35" s="8"/>
      <c r="DM35" s="88">
        <f t="shared" si="11"/>
        <v>0</v>
      </c>
      <c r="DN35" s="88">
        <f t="shared" si="12"/>
        <v>0</v>
      </c>
      <c r="DO35" s="88">
        <f t="shared" si="13"/>
        <v>0</v>
      </c>
      <c r="DP35" s="2">
        <f t="shared" si="22"/>
        <v>0</v>
      </c>
      <c r="DQ35" s="89">
        <f t="shared" si="14"/>
        <v>0</v>
      </c>
      <c r="DS35" s="8"/>
      <c r="DT35" s="88">
        <f t="shared" si="15"/>
        <v>0</v>
      </c>
      <c r="DU35" s="88">
        <f t="shared" si="16"/>
        <v>0</v>
      </c>
      <c r="DV35" s="88">
        <f t="shared" si="17"/>
        <v>0</v>
      </c>
      <c r="DW35" s="2">
        <f t="shared" si="23"/>
        <v>0</v>
      </c>
      <c r="DX35" s="89">
        <f t="shared" si="18"/>
        <v>0</v>
      </c>
    </row>
    <row r="36" spans="2:129" ht="15" customHeight="1" x14ac:dyDescent="0.15">
      <c r="E36" s="82" t="str">
        <f t="shared" si="26"/>
        <v xml:space="preserve"> </v>
      </c>
      <c r="F36" s="83"/>
      <c r="G36" s="83"/>
      <c r="H36" s="83"/>
      <c r="I36" s="83"/>
      <c r="J36" s="84"/>
      <c r="K36" s="85" t="str">
        <f t="shared" si="27"/>
        <v>町野　三郎</v>
      </c>
      <c r="L36" s="83"/>
      <c r="M36" s="83"/>
      <c r="N36" s="83"/>
      <c r="O36" s="83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9"/>
      <c r="DD36" s="8"/>
      <c r="DE36" s="8"/>
      <c r="DF36" s="88">
        <f t="shared" si="19"/>
        <v>0</v>
      </c>
      <c r="DG36" s="88">
        <f t="shared" si="20"/>
        <v>0</v>
      </c>
      <c r="DH36" s="88">
        <f t="shared" si="9"/>
        <v>0</v>
      </c>
      <c r="DI36" s="2">
        <f t="shared" si="21"/>
        <v>0</v>
      </c>
      <c r="DJ36" s="89">
        <f t="shared" si="10"/>
        <v>0</v>
      </c>
      <c r="DL36" s="8"/>
      <c r="DM36" s="88">
        <f t="shared" si="11"/>
        <v>0</v>
      </c>
      <c r="DN36" s="88">
        <f t="shared" si="12"/>
        <v>0</v>
      </c>
      <c r="DO36" s="88">
        <f t="shared" si="13"/>
        <v>0</v>
      </c>
      <c r="DP36" s="2">
        <f t="shared" si="22"/>
        <v>0</v>
      </c>
      <c r="DQ36" s="89">
        <f t="shared" si="14"/>
        <v>0</v>
      </c>
      <c r="DS36" s="8"/>
      <c r="DT36" s="88">
        <f t="shared" si="15"/>
        <v>0</v>
      </c>
      <c r="DU36" s="88">
        <f t="shared" si="16"/>
        <v>0</v>
      </c>
      <c r="DV36" s="88">
        <f t="shared" si="17"/>
        <v>0</v>
      </c>
      <c r="DW36" s="2">
        <f t="shared" si="23"/>
        <v>0</v>
      </c>
      <c r="DX36" s="89">
        <f t="shared" si="18"/>
        <v>0</v>
      </c>
    </row>
    <row r="37" spans="2:129" x14ac:dyDescent="0.15">
      <c r="E37" s="82" t="str">
        <f t="shared" si="26"/>
        <v xml:space="preserve"> </v>
      </c>
      <c r="F37" s="83"/>
      <c r="G37" s="83"/>
      <c r="H37" s="83"/>
      <c r="I37" s="83"/>
      <c r="J37" s="84"/>
      <c r="K37" s="85" t="str">
        <f t="shared" si="27"/>
        <v>町野　四郎</v>
      </c>
      <c r="L37" s="83"/>
      <c r="M37" s="83"/>
      <c r="N37" s="83"/>
      <c r="O37" s="83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9"/>
      <c r="DD37" s="8"/>
      <c r="DE37" s="8"/>
      <c r="DF37" s="88">
        <f t="shared" si="19"/>
        <v>0</v>
      </c>
      <c r="DG37" s="88">
        <f t="shared" si="20"/>
        <v>0</v>
      </c>
      <c r="DH37" s="88">
        <f t="shared" si="9"/>
        <v>0</v>
      </c>
      <c r="DI37" s="2">
        <f t="shared" si="21"/>
        <v>0</v>
      </c>
      <c r="DJ37" s="89">
        <f t="shared" si="10"/>
        <v>0</v>
      </c>
      <c r="DL37" s="8"/>
      <c r="DM37" s="88">
        <f t="shared" si="11"/>
        <v>0</v>
      </c>
      <c r="DN37" s="88">
        <f t="shared" si="12"/>
        <v>0</v>
      </c>
      <c r="DO37" s="88">
        <f t="shared" si="13"/>
        <v>0</v>
      </c>
      <c r="DP37" s="2">
        <f t="shared" si="22"/>
        <v>0</v>
      </c>
      <c r="DQ37" s="89">
        <f t="shared" si="14"/>
        <v>0</v>
      </c>
      <c r="DS37" s="8"/>
      <c r="DT37" s="88">
        <f t="shared" si="15"/>
        <v>0</v>
      </c>
      <c r="DU37" s="88">
        <f t="shared" si="16"/>
        <v>0</v>
      </c>
      <c r="DV37" s="88">
        <f t="shared" si="17"/>
        <v>0</v>
      </c>
      <c r="DW37" s="2">
        <f t="shared" si="23"/>
        <v>0</v>
      </c>
      <c r="DX37" s="89">
        <f t="shared" si="18"/>
        <v>0</v>
      </c>
    </row>
    <row r="38" spans="2:129" x14ac:dyDescent="0.15">
      <c r="E38" s="82" t="str">
        <f t="shared" si="26"/>
        <v xml:space="preserve"> </v>
      </c>
      <c r="F38" s="83"/>
      <c r="G38" s="83"/>
      <c r="H38" s="83"/>
      <c r="I38" s="83"/>
      <c r="J38" s="84"/>
      <c r="K38" s="85" t="str">
        <f t="shared" si="27"/>
        <v>町野　五郎</v>
      </c>
      <c r="L38" s="83"/>
      <c r="M38" s="83"/>
      <c r="N38" s="83"/>
      <c r="O38" s="83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9"/>
      <c r="DD38" s="8"/>
      <c r="DE38" s="8"/>
      <c r="DF38" s="88">
        <f t="shared" si="19"/>
        <v>0</v>
      </c>
      <c r="DG38" s="88">
        <f t="shared" si="20"/>
        <v>0</v>
      </c>
      <c r="DH38" s="88">
        <f t="shared" si="9"/>
        <v>0</v>
      </c>
      <c r="DI38" s="2">
        <f t="shared" si="21"/>
        <v>0</v>
      </c>
      <c r="DJ38" s="89">
        <f t="shared" si="10"/>
        <v>0</v>
      </c>
      <c r="DL38" s="8"/>
      <c r="DM38" s="88">
        <f t="shared" si="11"/>
        <v>0</v>
      </c>
      <c r="DN38" s="88">
        <f t="shared" si="12"/>
        <v>0</v>
      </c>
      <c r="DO38" s="88">
        <f t="shared" si="13"/>
        <v>0</v>
      </c>
      <c r="DP38" s="2">
        <f t="shared" si="22"/>
        <v>0</v>
      </c>
      <c r="DQ38" s="89">
        <f t="shared" si="14"/>
        <v>0</v>
      </c>
      <c r="DS38" s="8"/>
      <c r="DT38" s="88">
        <f t="shared" si="15"/>
        <v>0</v>
      </c>
      <c r="DU38" s="88">
        <f t="shared" si="16"/>
        <v>0</v>
      </c>
      <c r="DV38" s="88">
        <f t="shared" si="17"/>
        <v>0</v>
      </c>
      <c r="DW38" s="2">
        <f t="shared" si="23"/>
        <v>0</v>
      </c>
      <c r="DX38" s="89">
        <f t="shared" si="18"/>
        <v>0</v>
      </c>
    </row>
    <row r="39" spans="2:129" ht="15" customHeight="1" x14ac:dyDescent="0.15">
      <c r="E39" s="91" t="str">
        <f t="shared" si="26"/>
        <v xml:space="preserve"> </v>
      </c>
      <c r="F39" s="92"/>
      <c r="G39" s="92"/>
      <c r="H39" s="92"/>
      <c r="I39" s="92"/>
      <c r="J39" s="93"/>
      <c r="K39" s="94" t="str">
        <f t="shared" si="27"/>
        <v>町野　六郎</v>
      </c>
      <c r="L39" s="92"/>
      <c r="M39" s="92"/>
      <c r="N39" s="92"/>
      <c r="O39" s="92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1"/>
      <c r="DD39" s="8"/>
      <c r="DE39" s="8"/>
      <c r="DF39" s="88">
        <f t="shared" si="19"/>
        <v>0</v>
      </c>
      <c r="DG39" s="88">
        <f t="shared" si="20"/>
        <v>0</v>
      </c>
      <c r="DH39" s="88">
        <f t="shared" si="9"/>
        <v>0</v>
      </c>
      <c r="DI39" s="2">
        <f t="shared" si="21"/>
        <v>0</v>
      </c>
      <c r="DJ39" s="89">
        <f t="shared" si="10"/>
        <v>0</v>
      </c>
      <c r="DL39" s="8"/>
      <c r="DM39" s="88">
        <f t="shared" si="11"/>
        <v>0</v>
      </c>
      <c r="DN39" s="88">
        <f t="shared" si="12"/>
        <v>0</v>
      </c>
      <c r="DO39" s="88">
        <f t="shared" si="13"/>
        <v>0</v>
      </c>
      <c r="DP39" s="2">
        <f t="shared" si="22"/>
        <v>0</v>
      </c>
      <c r="DQ39" s="89">
        <f t="shared" si="14"/>
        <v>0</v>
      </c>
      <c r="DS39" s="8"/>
      <c r="DT39" s="88">
        <f t="shared" si="15"/>
        <v>0</v>
      </c>
      <c r="DU39" s="88">
        <f t="shared" si="16"/>
        <v>0</v>
      </c>
      <c r="DV39" s="88">
        <f t="shared" si="17"/>
        <v>0</v>
      </c>
      <c r="DW39" s="2">
        <f t="shared" si="23"/>
        <v>0</v>
      </c>
      <c r="DX39" s="89">
        <f t="shared" si="18"/>
        <v>0</v>
      </c>
    </row>
    <row r="40" spans="2:129" ht="15" customHeight="1" x14ac:dyDescent="0.15">
      <c r="B40" s="4"/>
      <c r="C40" s="4"/>
      <c r="D40" s="4"/>
      <c r="E40" s="97"/>
      <c r="F40" s="97"/>
      <c r="G40" s="97"/>
      <c r="H40" s="97"/>
      <c r="I40" s="11"/>
      <c r="J40" s="11"/>
      <c r="K40" s="11"/>
      <c r="L40" s="11"/>
      <c r="M40" s="11"/>
      <c r="N40" s="11"/>
      <c r="O40" s="11"/>
      <c r="P40" s="98">
        <f>IF(OR(P20=$CL$6,P20=$BU$6),"■",)</f>
        <v>0</v>
      </c>
      <c r="Q40" s="98">
        <f t="shared" ref="Q40:CB40" si="28">IF(OR(Q20=$CL$6,Q20=$BU$6),"■",)</f>
        <v>0</v>
      </c>
      <c r="R40" s="98">
        <f t="shared" si="28"/>
        <v>0</v>
      </c>
      <c r="S40" s="98">
        <f t="shared" si="28"/>
        <v>0</v>
      </c>
      <c r="T40" s="98">
        <f t="shared" si="28"/>
        <v>0</v>
      </c>
      <c r="U40" s="98">
        <f t="shared" si="28"/>
        <v>0</v>
      </c>
      <c r="V40" s="98">
        <f t="shared" si="28"/>
        <v>0</v>
      </c>
      <c r="W40" s="98">
        <f t="shared" si="28"/>
        <v>0</v>
      </c>
      <c r="X40" s="98">
        <f t="shared" si="28"/>
        <v>0</v>
      </c>
      <c r="Y40" s="98" t="str">
        <f t="shared" si="28"/>
        <v>■</v>
      </c>
      <c r="Z40" s="98">
        <f t="shared" si="28"/>
        <v>0</v>
      </c>
      <c r="AA40" s="98">
        <f t="shared" si="28"/>
        <v>0</v>
      </c>
      <c r="AB40" s="98">
        <f t="shared" si="28"/>
        <v>0</v>
      </c>
      <c r="AC40" s="98">
        <f t="shared" si="28"/>
        <v>0</v>
      </c>
      <c r="AD40" s="98">
        <f t="shared" si="28"/>
        <v>0</v>
      </c>
      <c r="AE40" s="98">
        <f t="shared" si="28"/>
        <v>0</v>
      </c>
      <c r="AF40" s="98">
        <f t="shared" si="28"/>
        <v>0</v>
      </c>
      <c r="AG40" s="98">
        <f t="shared" si="28"/>
        <v>0</v>
      </c>
      <c r="AH40" s="98">
        <f t="shared" si="28"/>
        <v>0</v>
      </c>
      <c r="AI40" s="98">
        <f t="shared" si="28"/>
        <v>0</v>
      </c>
      <c r="AJ40" s="98">
        <f t="shared" si="28"/>
        <v>0</v>
      </c>
      <c r="AK40" s="98">
        <f t="shared" si="28"/>
        <v>0</v>
      </c>
      <c r="AL40" s="98">
        <f t="shared" si="28"/>
        <v>0</v>
      </c>
      <c r="AM40" s="98">
        <f t="shared" si="28"/>
        <v>0</v>
      </c>
      <c r="AN40" s="98">
        <f t="shared" si="28"/>
        <v>0</v>
      </c>
      <c r="AO40" s="98">
        <f t="shared" si="28"/>
        <v>0</v>
      </c>
      <c r="AP40" s="98">
        <f t="shared" si="28"/>
        <v>0</v>
      </c>
      <c r="AQ40" s="98">
        <f t="shared" si="28"/>
        <v>0</v>
      </c>
      <c r="AR40" s="98">
        <f t="shared" si="28"/>
        <v>0</v>
      </c>
      <c r="AS40" s="98">
        <f t="shared" si="28"/>
        <v>0</v>
      </c>
      <c r="AT40" s="98">
        <f t="shared" si="28"/>
        <v>0</v>
      </c>
      <c r="AU40" s="98">
        <f t="shared" si="28"/>
        <v>0</v>
      </c>
      <c r="AV40" s="98">
        <f t="shared" si="28"/>
        <v>0</v>
      </c>
      <c r="AW40" s="98">
        <f t="shared" si="28"/>
        <v>0</v>
      </c>
      <c r="AX40" s="98">
        <f t="shared" si="28"/>
        <v>0</v>
      </c>
      <c r="AY40" s="98">
        <f t="shared" si="28"/>
        <v>0</v>
      </c>
      <c r="AZ40" s="98">
        <f t="shared" si="28"/>
        <v>0</v>
      </c>
      <c r="BA40" s="98">
        <f t="shared" si="28"/>
        <v>0</v>
      </c>
      <c r="BB40" s="98">
        <f t="shared" si="28"/>
        <v>0</v>
      </c>
      <c r="BC40" s="98">
        <f t="shared" si="28"/>
        <v>0</v>
      </c>
      <c r="BD40" s="98">
        <f t="shared" si="28"/>
        <v>0</v>
      </c>
      <c r="BE40" s="98">
        <f t="shared" si="28"/>
        <v>0</v>
      </c>
      <c r="BF40" s="98">
        <f t="shared" si="28"/>
        <v>0</v>
      </c>
      <c r="BG40" s="98">
        <f t="shared" si="28"/>
        <v>0</v>
      </c>
      <c r="BH40" s="98">
        <f t="shared" si="28"/>
        <v>0</v>
      </c>
      <c r="BI40" s="98">
        <f t="shared" si="28"/>
        <v>0</v>
      </c>
      <c r="BJ40" s="98">
        <f t="shared" si="28"/>
        <v>0</v>
      </c>
      <c r="BK40" s="98">
        <f t="shared" si="28"/>
        <v>0</v>
      </c>
      <c r="BL40" s="98">
        <f t="shared" si="28"/>
        <v>0</v>
      </c>
      <c r="BM40" s="98">
        <f t="shared" si="28"/>
        <v>0</v>
      </c>
      <c r="BN40" s="98">
        <f t="shared" si="28"/>
        <v>0</v>
      </c>
      <c r="BO40" s="98">
        <f t="shared" si="28"/>
        <v>0</v>
      </c>
      <c r="BP40" s="98">
        <f t="shared" si="28"/>
        <v>0</v>
      </c>
      <c r="BQ40" s="98">
        <f t="shared" si="28"/>
        <v>0</v>
      </c>
      <c r="BR40" s="98">
        <f t="shared" si="28"/>
        <v>0</v>
      </c>
      <c r="BS40" s="98">
        <f t="shared" si="28"/>
        <v>0</v>
      </c>
      <c r="BT40" s="98">
        <f t="shared" si="28"/>
        <v>0</v>
      </c>
      <c r="BU40" s="98">
        <f t="shared" si="28"/>
        <v>0</v>
      </c>
      <c r="BV40" s="98">
        <f>IF(OR(BV20=$CL$6,BV20=$BU$6),"■",)</f>
        <v>0</v>
      </c>
      <c r="BW40" s="98">
        <f t="shared" si="28"/>
        <v>0</v>
      </c>
      <c r="BX40" s="98">
        <f t="shared" si="28"/>
        <v>0</v>
      </c>
      <c r="BY40" s="98">
        <f t="shared" si="28"/>
        <v>0</v>
      </c>
      <c r="BZ40" s="98">
        <f t="shared" si="28"/>
        <v>0</v>
      </c>
      <c r="CA40" s="98">
        <f t="shared" si="28"/>
        <v>0</v>
      </c>
      <c r="CB40" s="98">
        <f t="shared" si="28"/>
        <v>0</v>
      </c>
      <c r="CC40" s="98">
        <f t="shared" ref="CC40:DC40" si="29">IF(OR(CC20=$CL$6,CC20=$BU$6),"■",)</f>
        <v>0</v>
      </c>
      <c r="CD40" s="98">
        <f t="shared" si="29"/>
        <v>0</v>
      </c>
      <c r="CE40" s="98">
        <f t="shared" si="29"/>
        <v>0</v>
      </c>
      <c r="CF40" s="98">
        <f t="shared" si="29"/>
        <v>0</v>
      </c>
      <c r="CG40" s="98">
        <f t="shared" si="29"/>
        <v>0</v>
      </c>
      <c r="CH40" s="98">
        <f t="shared" si="29"/>
        <v>0</v>
      </c>
      <c r="CI40" s="98">
        <f t="shared" si="29"/>
        <v>0</v>
      </c>
      <c r="CJ40" s="98">
        <f t="shared" si="29"/>
        <v>0</v>
      </c>
      <c r="CK40" s="98">
        <f t="shared" si="29"/>
        <v>0</v>
      </c>
      <c r="CL40" s="98">
        <f t="shared" si="29"/>
        <v>0</v>
      </c>
      <c r="CM40" s="98">
        <f t="shared" si="29"/>
        <v>0</v>
      </c>
      <c r="CN40" s="98">
        <f t="shared" si="29"/>
        <v>0</v>
      </c>
      <c r="CO40" s="98">
        <f t="shared" si="29"/>
        <v>0</v>
      </c>
      <c r="CP40" s="98">
        <f t="shared" si="29"/>
        <v>0</v>
      </c>
      <c r="CQ40" s="98">
        <f t="shared" si="29"/>
        <v>0</v>
      </c>
      <c r="CR40" s="98">
        <f t="shared" si="29"/>
        <v>0</v>
      </c>
      <c r="CS40" s="98">
        <f t="shared" si="29"/>
        <v>0</v>
      </c>
      <c r="CT40" s="98">
        <f t="shared" si="29"/>
        <v>0</v>
      </c>
      <c r="CU40" s="98">
        <f t="shared" si="29"/>
        <v>0</v>
      </c>
      <c r="CV40" s="98">
        <f t="shared" si="29"/>
        <v>0</v>
      </c>
      <c r="CW40" s="98">
        <f t="shared" si="29"/>
        <v>0</v>
      </c>
      <c r="CX40" s="98">
        <f t="shared" si="29"/>
        <v>0</v>
      </c>
      <c r="CY40" s="98">
        <f t="shared" si="29"/>
        <v>0</v>
      </c>
      <c r="CZ40" s="98">
        <f t="shared" si="29"/>
        <v>0</v>
      </c>
      <c r="DA40" s="98">
        <f t="shared" si="29"/>
        <v>0</v>
      </c>
      <c r="DB40" s="98">
        <f t="shared" si="29"/>
        <v>0</v>
      </c>
      <c r="DC40" s="98">
        <f t="shared" si="29"/>
        <v>0</v>
      </c>
      <c r="DD40" s="8"/>
      <c r="DE40" s="99" t="s">
        <v>31</v>
      </c>
      <c r="DF40" s="100">
        <f>SUM(DF22:DF39)</f>
        <v>60</v>
      </c>
      <c r="DG40" s="100">
        <f t="shared" ref="DG40" si="30">SUM(DG22:DG39)</f>
        <v>24</v>
      </c>
      <c r="DH40" s="100">
        <f>SUM(DH22:DH39)</f>
        <v>0</v>
      </c>
      <c r="DI40" s="61" t="s">
        <v>32</v>
      </c>
      <c r="DJ40" s="101">
        <f>IFERROR(AVERAGEIF(DJ22:DJ39,"&lt;&gt;0"),0)</f>
        <v>0.2857142857142857</v>
      </c>
      <c r="DL40" s="99" t="s">
        <v>31</v>
      </c>
      <c r="DM40" s="100">
        <f>SUM(DM22:DM39)</f>
        <v>83</v>
      </c>
      <c r="DN40" s="100">
        <f t="shared" ref="DN40" si="31">SUM(DN22:DN39)</f>
        <v>37</v>
      </c>
      <c r="DO40" s="100">
        <f>SUM(DO22:DO39)</f>
        <v>0</v>
      </c>
      <c r="DQ40" s="101">
        <f>IFERROR(AVERAGEIF(DQ22:DQ39,"&lt;&gt;0"),0)</f>
        <v>0.30833333333333335</v>
      </c>
      <c r="DS40" s="99" t="s">
        <v>31</v>
      </c>
      <c r="DT40" s="100">
        <f>SUM(DT22:DT39)</f>
        <v>79</v>
      </c>
      <c r="DU40" s="100">
        <f t="shared" ref="DU40" si="32">SUM(DU22:DU39)</f>
        <v>37</v>
      </c>
      <c r="DV40" s="100">
        <f>SUM(DV22:DV39)</f>
        <v>8</v>
      </c>
      <c r="DX40" s="101">
        <f>IFERROR(AVERAGEIF(DX22:DX39,"&lt;&gt;0"),0)</f>
        <v>0.31896551724137934</v>
      </c>
    </row>
    <row r="41" spans="2:129" ht="15" customHeight="1" x14ac:dyDescent="0.1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53"/>
      <c r="Q41" s="54"/>
      <c r="R41" s="8"/>
      <c r="S41" s="8"/>
      <c r="T41" s="8"/>
      <c r="U41" s="8"/>
      <c r="V41" s="8"/>
      <c r="W41" s="8"/>
      <c r="X41" s="8"/>
      <c r="Y41" s="8"/>
      <c r="Z41" s="8"/>
      <c r="AA41" s="55">
        <f>DATE(YEAR(P42),MONTH(P42),1)</f>
        <v>45658</v>
      </c>
      <c r="AB41" s="127">
        <f>DATE(YEAR(AA41),MONTH(AA41),1)</f>
        <v>45658</v>
      </c>
      <c r="AC41" s="127"/>
      <c r="AD41" s="127"/>
      <c r="AE41" s="127"/>
      <c r="AF41" s="127"/>
      <c r="AG41" s="102"/>
      <c r="AH41" s="102"/>
      <c r="AI41" s="102"/>
      <c r="AJ41" s="102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58">
        <f>EOMONTH(AA41,1)</f>
        <v>45716</v>
      </c>
      <c r="BG41" s="127">
        <f>DATE(YEAR(BF41),MONTH(BF41),1)</f>
        <v>45689</v>
      </c>
      <c r="BH41" s="127"/>
      <c r="BI41" s="127"/>
      <c r="BJ41" s="127"/>
      <c r="BK41" s="127"/>
      <c r="BL41" s="59"/>
      <c r="BM41" s="59"/>
      <c r="BN41" s="59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58">
        <f>EOMONTH(BF41,1)</f>
        <v>45747</v>
      </c>
      <c r="CL41" s="127">
        <f>DATE(YEAR(CK41),MONTH(CK41),1)</f>
        <v>45717</v>
      </c>
      <c r="CM41" s="127"/>
      <c r="CN41" s="127"/>
      <c r="CO41" s="127"/>
      <c r="CP41" s="127"/>
      <c r="CQ41" s="59"/>
      <c r="CR41" s="59"/>
      <c r="CS41" s="59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60" t="s">
        <v>3</v>
      </c>
      <c r="DG41" s="60"/>
      <c r="DH41" s="60"/>
      <c r="DJ41" s="61" t="s">
        <v>29</v>
      </c>
      <c r="DL41" s="8"/>
      <c r="DM41" s="60" t="s">
        <v>3</v>
      </c>
      <c r="DN41" s="60"/>
      <c r="DO41" s="60"/>
      <c r="DQ41" s="61" t="s">
        <v>29</v>
      </c>
      <c r="DS41" s="8"/>
      <c r="DT41" s="60" t="s">
        <v>3</v>
      </c>
      <c r="DU41" s="60"/>
      <c r="DV41" s="60"/>
      <c r="DX41" s="61" t="s">
        <v>29</v>
      </c>
    </row>
    <row r="42" spans="2:129" ht="15" customHeight="1" x14ac:dyDescent="0.15">
      <c r="B42" s="7"/>
      <c r="C42" s="7"/>
      <c r="D42" s="7"/>
      <c r="E42" s="62" t="s">
        <v>1</v>
      </c>
      <c r="F42" s="63"/>
      <c r="G42" s="63"/>
      <c r="H42" s="63"/>
      <c r="I42" s="63"/>
      <c r="J42" s="64"/>
      <c r="K42" s="65" t="s">
        <v>2</v>
      </c>
      <c r="L42" s="63"/>
      <c r="M42" s="63"/>
      <c r="N42" s="63"/>
      <c r="O42" s="64"/>
      <c r="P42" s="66">
        <f>DATE(YEAR(DD20),MONTH(DD20),1)</f>
        <v>45658</v>
      </c>
      <c r="Q42" s="66">
        <f>P42+DAY(1)</f>
        <v>45659</v>
      </c>
      <c r="R42" s="66">
        <f>Q42+DAY(1)</f>
        <v>45660</v>
      </c>
      <c r="S42" s="66">
        <f t="shared" ref="S42:CD42" si="33">R42+DAY(1)</f>
        <v>45661</v>
      </c>
      <c r="T42" s="66">
        <f t="shared" si="33"/>
        <v>45662</v>
      </c>
      <c r="U42" s="66">
        <f t="shared" si="33"/>
        <v>45663</v>
      </c>
      <c r="V42" s="66">
        <f t="shared" si="33"/>
        <v>45664</v>
      </c>
      <c r="W42" s="66">
        <f t="shared" si="33"/>
        <v>45665</v>
      </c>
      <c r="X42" s="66">
        <f t="shared" si="33"/>
        <v>45666</v>
      </c>
      <c r="Y42" s="66">
        <f t="shared" si="33"/>
        <v>45667</v>
      </c>
      <c r="Z42" s="66">
        <f t="shared" si="33"/>
        <v>45668</v>
      </c>
      <c r="AA42" s="66">
        <f t="shared" si="33"/>
        <v>45669</v>
      </c>
      <c r="AB42" s="66">
        <f t="shared" si="33"/>
        <v>45670</v>
      </c>
      <c r="AC42" s="66">
        <f t="shared" si="33"/>
        <v>45671</v>
      </c>
      <c r="AD42" s="66">
        <f t="shared" si="33"/>
        <v>45672</v>
      </c>
      <c r="AE42" s="66">
        <f t="shared" si="33"/>
        <v>45673</v>
      </c>
      <c r="AF42" s="66">
        <f t="shared" si="33"/>
        <v>45674</v>
      </c>
      <c r="AG42" s="66">
        <f t="shared" si="33"/>
        <v>45675</v>
      </c>
      <c r="AH42" s="66">
        <f t="shared" si="33"/>
        <v>45676</v>
      </c>
      <c r="AI42" s="66">
        <f t="shared" si="33"/>
        <v>45677</v>
      </c>
      <c r="AJ42" s="66">
        <f t="shared" si="33"/>
        <v>45678</v>
      </c>
      <c r="AK42" s="66">
        <f t="shared" si="33"/>
        <v>45679</v>
      </c>
      <c r="AL42" s="66">
        <f t="shared" si="33"/>
        <v>45680</v>
      </c>
      <c r="AM42" s="66">
        <f t="shared" si="33"/>
        <v>45681</v>
      </c>
      <c r="AN42" s="66">
        <f t="shared" si="33"/>
        <v>45682</v>
      </c>
      <c r="AO42" s="66">
        <f t="shared" si="33"/>
        <v>45683</v>
      </c>
      <c r="AP42" s="66">
        <f t="shared" si="33"/>
        <v>45684</v>
      </c>
      <c r="AQ42" s="66">
        <f t="shared" si="33"/>
        <v>45685</v>
      </c>
      <c r="AR42" s="66">
        <f t="shared" si="33"/>
        <v>45686</v>
      </c>
      <c r="AS42" s="66">
        <f t="shared" si="33"/>
        <v>45687</v>
      </c>
      <c r="AT42" s="66">
        <f t="shared" si="33"/>
        <v>45688</v>
      </c>
      <c r="AU42" s="66">
        <f t="shared" si="33"/>
        <v>45689</v>
      </c>
      <c r="AV42" s="66">
        <f t="shared" si="33"/>
        <v>45690</v>
      </c>
      <c r="AW42" s="66">
        <f t="shared" si="33"/>
        <v>45691</v>
      </c>
      <c r="AX42" s="66">
        <f t="shared" si="33"/>
        <v>45692</v>
      </c>
      <c r="AY42" s="66">
        <f t="shared" si="33"/>
        <v>45693</v>
      </c>
      <c r="AZ42" s="66">
        <f t="shared" si="33"/>
        <v>45694</v>
      </c>
      <c r="BA42" s="66">
        <f t="shared" si="33"/>
        <v>45695</v>
      </c>
      <c r="BB42" s="66">
        <f t="shared" si="33"/>
        <v>45696</v>
      </c>
      <c r="BC42" s="66">
        <f t="shared" si="33"/>
        <v>45697</v>
      </c>
      <c r="BD42" s="66">
        <f t="shared" si="33"/>
        <v>45698</v>
      </c>
      <c r="BE42" s="66">
        <f t="shared" si="33"/>
        <v>45699</v>
      </c>
      <c r="BF42" s="66">
        <f t="shared" si="33"/>
        <v>45700</v>
      </c>
      <c r="BG42" s="66">
        <f t="shared" si="33"/>
        <v>45701</v>
      </c>
      <c r="BH42" s="66">
        <f t="shared" si="33"/>
        <v>45702</v>
      </c>
      <c r="BI42" s="66">
        <f t="shared" si="33"/>
        <v>45703</v>
      </c>
      <c r="BJ42" s="66">
        <f t="shared" si="33"/>
        <v>45704</v>
      </c>
      <c r="BK42" s="66">
        <f t="shared" si="33"/>
        <v>45705</v>
      </c>
      <c r="BL42" s="66">
        <f t="shared" si="33"/>
        <v>45706</v>
      </c>
      <c r="BM42" s="66">
        <f t="shared" si="33"/>
        <v>45707</v>
      </c>
      <c r="BN42" s="66">
        <f t="shared" si="33"/>
        <v>45708</v>
      </c>
      <c r="BO42" s="66">
        <f t="shared" si="33"/>
        <v>45709</v>
      </c>
      <c r="BP42" s="66">
        <f t="shared" si="33"/>
        <v>45710</v>
      </c>
      <c r="BQ42" s="66">
        <f t="shared" si="33"/>
        <v>45711</v>
      </c>
      <c r="BR42" s="66">
        <f t="shared" si="33"/>
        <v>45712</v>
      </c>
      <c r="BS42" s="66">
        <f t="shared" si="33"/>
        <v>45713</v>
      </c>
      <c r="BT42" s="66">
        <f t="shared" si="33"/>
        <v>45714</v>
      </c>
      <c r="BU42" s="66">
        <f t="shared" si="33"/>
        <v>45715</v>
      </c>
      <c r="BV42" s="66">
        <f t="shared" si="33"/>
        <v>45716</v>
      </c>
      <c r="BW42" s="66">
        <f t="shared" si="33"/>
        <v>45717</v>
      </c>
      <c r="BX42" s="66">
        <f t="shared" si="33"/>
        <v>45718</v>
      </c>
      <c r="BY42" s="66">
        <f t="shared" si="33"/>
        <v>45719</v>
      </c>
      <c r="BZ42" s="66">
        <f t="shared" si="33"/>
        <v>45720</v>
      </c>
      <c r="CA42" s="66">
        <f t="shared" si="33"/>
        <v>45721</v>
      </c>
      <c r="CB42" s="66">
        <f t="shared" si="33"/>
        <v>45722</v>
      </c>
      <c r="CC42" s="66">
        <f t="shared" si="33"/>
        <v>45723</v>
      </c>
      <c r="CD42" s="66">
        <f t="shared" si="33"/>
        <v>45724</v>
      </c>
      <c r="CE42" s="66">
        <f t="shared" ref="CE42:DC42" si="34">CD42+DAY(1)</f>
        <v>45725</v>
      </c>
      <c r="CF42" s="66">
        <f t="shared" si="34"/>
        <v>45726</v>
      </c>
      <c r="CG42" s="66">
        <f t="shared" si="34"/>
        <v>45727</v>
      </c>
      <c r="CH42" s="66">
        <f t="shared" si="34"/>
        <v>45728</v>
      </c>
      <c r="CI42" s="66">
        <f t="shared" si="34"/>
        <v>45729</v>
      </c>
      <c r="CJ42" s="66">
        <f t="shared" si="34"/>
        <v>45730</v>
      </c>
      <c r="CK42" s="66">
        <f t="shared" si="34"/>
        <v>45731</v>
      </c>
      <c r="CL42" s="66">
        <f t="shared" si="34"/>
        <v>45732</v>
      </c>
      <c r="CM42" s="66">
        <f t="shared" si="34"/>
        <v>45733</v>
      </c>
      <c r="CN42" s="66">
        <f t="shared" si="34"/>
        <v>45734</v>
      </c>
      <c r="CO42" s="66">
        <f t="shared" si="34"/>
        <v>45735</v>
      </c>
      <c r="CP42" s="66">
        <f t="shared" si="34"/>
        <v>45736</v>
      </c>
      <c r="CQ42" s="66">
        <f t="shared" si="34"/>
        <v>45737</v>
      </c>
      <c r="CR42" s="66">
        <f t="shared" si="34"/>
        <v>45738</v>
      </c>
      <c r="CS42" s="66">
        <f t="shared" si="34"/>
        <v>45739</v>
      </c>
      <c r="CT42" s="66">
        <f t="shared" si="34"/>
        <v>45740</v>
      </c>
      <c r="CU42" s="66">
        <f t="shared" si="34"/>
        <v>45741</v>
      </c>
      <c r="CV42" s="66">
        <f t="shared" si="34"/>
        <v>45742</v>
      </c>
      <c r="CW42" s="66">
        <f t="shared" si="34"/>
        <v>45743</v>
      </c>
      <c r="CX42" s="66">
        <f t="shared" si="34"/>
        <v>45744</v>
      </c>
      <c r="CY42" s="66">
        <f t="shared" si="34"/>
        <v>45745</v>
      </c>
      <c r="CZ42" s="66">
        <f t="shared" si="34"/>
        <v>45746</v>
      </c>
      <c r="DA42" s="66">
        <f t="shared" si="34"/>
        <v>45747</v>
      </c>
      <c r="DB42" s="66">
        <f t="shared" si="34"/>
        <v>45748</v>
      </c>
      <c r="DC42" s="67">
        <f t="shared" si="34"/>
        <v>45749</v>
      </c>
      <c r="DD42" s="68">
        <f>DC42+DAY(1)</f>
        <v>45750</v>
      </c>
      <c r="DE42" s="69"/>
      <c r="DF42" s="70">
        <f>AB41</f>
        <v>45658</v>
      </c>
      <c r="DG42" s="70"/>
      <c r="DH42" s="70"/>
      <c r="DJ42" s="72" t="str">
        <f>IF(OR(AND(DJ62&gt;=0.285,DF62&gt;=1),AND(DJ62=0,DF62=0)),"OK","NG")</f>
        <v>OK</v>
      </c>
      <c r="DK42" s="5">
        <f>IFERROR(IF(DJ42="NG",1,0),0)</f>
        <v>0</v>
      </c>
      <c r="DL42" s="69"/>
      <c r="DM42" s="70">
        <f>BG41</f>
        <v>45689</v>
      </c>
      <c r="DN42" s="70"/>
      <c r="DO42" s="70"/>
      <c r="DQ42" s="72" t="str">
        <f>IF(OR(AND(DQ62&gt;=0.285,DM62&gt;=1),AND(DQ62=0,DM62=0)),"OK","NG")</f>
        <v>OK</v>
      </c>
      <c r="DR42" s="5">
        <f>IFERROR(IF(DQ42="NG",1,0),0)</f>
        <v>0</v>
      </c>
      <c r="DS42" s="69"/>
      <c r="DT42" s="70">
        <f>CL41</f>
        <v>45717</v>
      </c>
      <c r="DU42" s="70"/>
      <c r="DV42" s="70"/>
      <c r="DX42" s="72" t="str">
        <f>IF(OR(AND(DX62&gt;=0.285,DT62&gt;=1),AND(DX62=0,DT62=0)),"OK","NG")</f>
        <v>OK</v>
      </c>
      <c r="DY42" s="5">
        <f>IFERROR(IF(DX42="NG",1,0),0)</f>
        <v>0</v>
      </c>
    </row>
    <row r="43" spans="2:129" ht="15" customHeight="1" x14ac:dyDescent="0.15">
      <c r="B43" s="7"/>
      <c r="C43" s="7"/>
      <c r="D43" s="7"/>
      <c r="E43" s="73"/>
      <c r="F43" s="74"/>
      <c r="G43" s="74"/>
      <c r="H43" s="74"/>
      <c r="I43" s="74"/>
      <c r="J43" s="75"/>
      <c r="K43" s="76"/>
      <c r="L43" s="74"/>
      <c r="M43" s="74"/>
      <c r="N43" s="74"/>
      <c r="O43" s="75"/>
      <c r="P43" s="77" t="str">
        <f>TEXT(WEEKDAY(+P42),"aaa")</f>
        <v>水</v>
      </c>
      <c r="Q43" s="77" t="str">
        <f>TEXT(WEEKDAY(+Q42),"aaa")</f>
        <v>木</v>
      </c>
      <c r="R43" s="77" t="str">
        <f>TEXT(WEEKDAY(+R42),"aaa")</f>
        <v>金</v>
      </c>
      <c r="S43" s="77" t="str">
        <f>TEXT(WEEKDAY(+S42),"aaa")</f>
        <v>土</v>
      </c>
      <c r="T43" s="77" t="str">
        <f t="shared" ref="T43:CE43" si="35">TEXT(WEEKDAY(+T42),"aaa")</f>
        <v>日</v>
      </c>
      <c r="U43" s="77" t="str">
        <f t="shared" si="35"/>
        <v>月</v>
      </c>
      <c r="V43" s="77" t="str">
        <f t="shared" si="35"/>
        <v>火</v>
      </c>
      <c r="W43" s="77" t="str">
        <f t="shared" si="35"/>
        <v>水</v>
      </c>
      <c r="X43" s="77" t="str">
        <f t="shared" si="35"/>
        <v>木</v>
      </c>
      <c r="Y43" s="77" t="str">
        <f t="shared" si="35"/>
        <v>金</v>
      </c>
      <c r="Z43" s="77" t="str">
        <f t="shared" si="35"/>
        <v>土</v>
      </c>
      <c r="AA43" s="77" t="str">
        <f t="shared" si="35"/>
        <v>日</v>
      </c>
      <c r="AB43" s="77" t="str">
        <f t="shared" si="35"/>
        <v>月</v>
      </c>
      <c r="AC43" s="77" t="str">
        <f t="shared" si="35"/>
        <v>火</v>
      </c>
      <c r="AD43" s="77" t="str">
        <f t="shared" si="35"/>
        <v>水</v>
      </c>
      <c r="AE43" s="77" t="str">
        <f t="shared" si="35"/>
        <v>木</v>
      </c>
      <c r="AF43" s="77" t="str">
        <f t="shared" si="35"/>
        <v>金</v>
      </c>
      <c r="AG43" s="77" t="str">
        <f t="shared" si="35"/>
        <v>土</v>
      </c>
      <c r="AH43" s="77" t="str">
        <f t="shared" si="35"/>
        <v>日</v>
      </c>
      <c r="AI43" s="77" t="str">
        <f t="shared" si="35"/>
        <v>月</v>
      </c>
      <c r="AJ43" s="77" t="str">
        <f t="shared" si="35"/>
        <v>火</v>
      </c>
      <c r="AK43" s="77" t="str">
        <f t="shared" si="35"/>
        <v>水</v>
      </c>
      <c r="AL43" s="77" t="str">
        <f t="shared" si="35"/>
        <v>木</v>
      </c>
      <c r="AM43" s="77" t="str">
        <f t="shared" si="35"/>
        <v>金</v>
      </c>
      <c r="AN43" s="77" t="str">
        <f t="shared" si="35"/>
        <v>土</v>
      </c>
      <c r="AO43" s="77" t="str">
        <f t="shared" si="35"/>
        <v>日</v>
      </c>
      <c r="AP43" s="77" t="str">
        <f t="shared" si="35"/>
        <v>月</v>
      </c>
      <c r="AQ43" s="77" t="str">
        <f t="shared" si="35"/>
        <v>火</v>
      </c>
      <c r="AR43" s="77" t="str">
        <f t="shared" si="35"/>
        <v>水</v>
      </c>
      <c r="AS43" s="77" t="str">
        <f t="shared" si="35"/>
        <v>木</v>
      </c>
      <c r="AT43" s="77" t="str">
        <f t="shared" si="35"/>
        <v>金</v>
      </c>
      <c r="AU43" s="77" t="str">
        <f t="shared" si="35"/>
        <v>土</v>
      </c>
      <c r="AV43" s="77" t="str">
        <f t="shared" si="35"/>
        <v>日</v>
      </c>
      <c r="AW43" s="77" t="str">
        <f t="shared" si="35"/>
        <v>月</v>
      </c>
      <c r="AX43" s="77" t="str">
        <f t="shared" si="35"/>
        <v>火</v>
      </c>
      <c r="AY43" s="77" t="str">
        <f t="shared" si="35"/>
        <v>水</v>
      </c>
      <c r="AZ43" s="77" t="str">
        <f t="shared" si="35"/>
        <v>木</v>
      </c>
      <c r="BA43" s="77" t="str">
        <f t="shared" si="35"/>
        <v>金</v>
      </c>
      <c r="BB43" s="77" t="str">
        <f t="shared" si="35"/>
        <v>土</v>
      </c>
      <c r="BC43" s="77" t="str">
        <f t="shared" si="35"/>
        <v>日</v>
      </c>
      <c r="BD43" s="77" t="str">
        <f t="shared" si="35"/>
        <v>月</v>
      </c>
      <c r="BE43" s="77" t="str">
        <f t="shared" si="35"/>
        <v>火</v>
      </c>
      <c r="BF43" s="77" t="str">
        <f t="shared" si="35"/>
        <v>水</v>
      </c>
      <c r="BG43" s="77" t="str">
        <f t="shared" si="35"/>
        <v>木</v>
      </c>
      <c r="BH43" s="77" t="str">
        <f t="shared" si="35"/>
        <v>金</v>
      </c>
      <c r="BI43" s="77" t="str">
        <f t="shared" si="35"/>
        <v>土</v>
      </c>
      <c r="BJ43" s="77" t="str">
        <f t="shared" si="35"/>
        <v>日</v>
      </c>
      <c r="BK43" s="77" t="str">
        <f t="shared" si="35"/>
        <v>月</v>
      </c>
      <c r="BL43" s="77" t="str">
        <f t="shared" si="35"/>
        <v>火</v>
      </c>
      <c r="BM43" s="77" t="str">
        <f t="shared" si="35"/>
        <v>水</v>
      </c>
      <c r="BN43" s="77" t="str">
        <f t="shared" si="35"/>
        <v>木</v>
      </c>
      <c r="BO43" s="77" t="str">
        <f t="shared" si="35"/>
        <v>金</v>
      </c>
      <c r="BP43" s="77" t="str">
        <f t="shared" si="35"/>
        <v>土</v>
      </c>
      <c r="BQ43" s="77" t="str">
        <f t="shared" si="35"/>
        <v>日</v>
      </c>
      <c r="BR43" s="77" t="str">
        <f t="shared" si="35"/>
        <v>月</v>
      </c>
      <c r="BS43" s="77" t="str">
        <f t="shared" si="35"/>
        <v>火</v>
      </c>
      <c r="BT43" s="77" t="str">
        <f t="shared" si="35"/>
        <v>水</v>
      </c>
      <c r="BU43" s="77" t="str">
        <f t="shared" si="35"/>
        <v>木</v>
      </c>
      <c r="BV43" s="77" t="str">
        <f t="shared" si="35"/>
        <v>金</v>
      </c>
      <c r="BW43" s="77" t="str">
        <f t="shared" si="35"/>
        <v>土</v>
      </c>
      <c r="BX43" s="77" t="str">
        <f t="shared" si="35"/>
        <v>日</v>
      </c>
      <c r="BY43" s="77" t="str">
        <f t="shared" si="35"/>
        <v>月</v>
      </c>
      <c r="BZ43" s="77" t="str">
        <f t="shared" si="35"/>
        <v>火</v>
      </c>
      <c r="CA43" s="77" t="str">
        <f t="shared" si="35"/>
        <v>水</v>
      </c>
      <c r="CB43" s="77" t="str">
        <f t="shared" si="35"/>
        <v>木</v>
      </c>
      <c r="CC43" s="77" t="str">
        <f t="shared" si="35"/>
        <v>金</v>
      </c>
      <c r="CD43" s="77" t="str">
        <f t="shared" si="35"/>
        <v>土</v>
      </c>
      <c r="CE43" s="77" t="str">
        <f t="shared" si="35"/>
        <v>日</v>
      </c>
      <c r="CF43" s="77" t="str">
        <f t="shared" ref="CF43:DC43" si="36">TEXT(WEEKDAY(+CF42),"aaa")</f>
        <v>月</v>
      </c>
      <c r="CG43" s="77" t="str">
        <f t="shared" si="36"/>
        <v>火</v>
      </c>
      <c r="CH43" s="77" t="str">
        <f t="shared" si="36"/>
        <v>水</v>
      </c>
      <c r="CI43" s="77" t="str">
        <f t="shared" si="36"/>
        <v>木</v>
      </c>
      <c r="CJ43" s="77" t="str">
        <f t="shared" si="36"/>
        <v>金</v>
      </c>
      <c r="CK43" s="77" t="str">
        <f t="shared" si="36"/>
        <v>土</v>
      </c>
      <c r="CL43" s="77" t="str">
        <f t="shared" si="36"/>
        <v>日</v>
      </c>
      <c r="CM43" s="77" t="str">
        <f t="shared" si="36"/>
        <v>月</v>
      </c>
      <c r="CN43" s="77" t="str">
        <f t="shared" si="36"/>
        <v>火</v>
      </c>
      <c r="CO43" s="77" t="str">
        <f t="shared" si="36"/>
        <v>水</v>
      </c>
      <c r="CP43" s="77" t="str">
        <f t="shared" si="36"/>
        <v>木</v>
      </c>
      <c r="CQ43" s="77" t="str">
        <f t="shared" si="36"/>
        <v>金</v>
      </c>
      <c r="CR43" s="77" t="str">
        <f t="shared" si="36"/>
        <v>土</v>
      </c>
      <c r="CS43" s="77" t="str">
        <f t="shared" si="36"/>
        <v>日</v>
      </c>
      <c r="CT43" s="77" t="str">
        <f t="shared" si="36"/>
        <v>月</v>
      </c>
      <c r="CU43" s="77" t="str">
        <f t="shared" si="36"/>
        <v>火</v>
      </c>
      <c r="CV43" s="77" t="str">
        <f t="shared" si="36"/>
        <v>水</v>
      </c>
      <c r="CW43" s="77" t="str">
        <f t="shared" si="36"/>
        <v>木</v>
      </c>
      <c r="CX43" s="77" t="str">
        <f t="shared" si="36"/>
        <v>金</v>
      </c>
      <c r="CY43" s="77" t="str">
        <f t="shared" si="36"/>
        <v>土</v>
      </c>
      <c r="CZ43" s="77" t="str">
        <f t="shared" si="36"/>
        <v>日</v>
      </c>
      <c r="DA43" s="77" t="str">
        <f t="shared" si="36"/>
        <v>月</v>
      </c>
      <c r="DB43" s="77" t="str">
        <f t="shared" si="36"/>
        <v>火</v>
      </c>
      <c r="DC43" s="78" t="str">
        <f t="shared" si="36"/>
        <v>水</v>
      </c>
      <c r="DD43" s="8"/>
      <c r="DE43" s="69"/>
      <c r="DF43" s="79" t="s">
        <v>17</v>
      </c>
      <c r="DG43" s="79" t="s">
        <v>19</v>
      </c>
      <c r="DH43" s="80" t="s">
        <v>20</v>
      </c>
      <c r="DI43" s="81" t="s">
        <v>30</v>
      </c>
      <c r="DL43" s="69"/>
      <c r="DM43" s="79" t="s">
        <v>17</v>
      </c>
      <c r="DN43" s="79" t="s">
        <v>19</v>
      </c>
      <c r="DO43" s="80" t="s">
        <v>20</v>
      </c>
      <c r="DP43" s="81" t="s">
        <v>30</v>
      </c>
      <c r="DS43" s="69"/>
      <c r="DT43" s="79" t="s">
        <v>17</v>
      </c>
      <c r="DU43" s="79" t="s">
        <v>19</v>
      </c>
      <c r="DV43" s="80" t="s">
        <v>20</v>
      </c>
      <c r="DW43" s="81" t="s">
        <v>30</v>
      </c>
    </row>
    <row r="44" spans="2:129" ht="15" customHeight="1" x14ac:dyDescent="0.15">
      <c r="B44" s="6"/>
      <c r="C44" s="6"/>
      <c r="D44" s="6"/>
      <c r="E44" s="103" t="str">
        <f>$E$22</f>
        <v>●●建設</v>
      </c>
      <c r="F44" s="104"/>
      <c r="G44" s="104"/>
      <c r="H44" s="104"/>
      <c r="I44" s="104"/>
      <c r="J44" s="105"/>
      <c r="K44" s="85" t="str">
        <f>$K$22</f>
        <v>輪島　一郎</v>
      </c>
      <c r="L44" s="83"/>
      <c r="M44" s="83"/>
      <c r="N44" s="83"/>
      <c r="O44" s="83"/>
      <c r="P44" s="122" t="s">
        <v>20</v>
      </c>
      <c r="Q44" s="122" t="s">
        <v>20</v>
      </c>
      <c r="R44" s="122" t="s">
        <v>20</v>
      </c>
      <c r="S44" s="122" t="s">
        <v>20</v>
      </c>
      <c r="T44" s="119" t="s">
        <v>17</v>
      </c>
      <c r="U44" s="119" t="s">
        <v>17</v>
      </c>
      <c r="V44" s="119" t="s">
        <v>17</v>
      </c>
      <c r="W44" s="121" t="s">
        <v>19</v>
      </c>
      <c r="X44" s="119" t="s">
        <v>17</v>
      </c>
      <c r="Y44" s="119" t="s">
        <v>17</v>
      </c>
      <c r="Z44" s="121" t="s">
        <v>19</v>
      </c>
      <c r="AA44" s="119" t="s">
        <v>17</v>
      </c>
      <c r="AB44" s="119" t="s">
        <v>17</v>
      </c>
      <c r="AC44" s="119" t="s">
        <v>17</v>
      </c>
      <c r="AD44" s="121" t="s">
        <v>19</v>
      </c>
      <c r="AE44" s="119" t="s">
        <v>17</v>
      </c>
      <c r="AF44" s="119" t="s">
        <v>17</v>
      </c>
      <c r="AG44" s="121" t="s">
        <v>19</v>
      </c>
      <c r="AH44" s="119" t="s">
        <v>17</v>
      </c>
      <c r="AI44" s="119" t="s">
        <v>17</v>
      </c>
      <c r="AJ44" s="119" t="s">
        <v>17</v>
      </c>
      <c r="AK44" s="121" t="s">
        <v>19</v>
      </c>
      <c r="AL44" s="119" t="s">
        <v>17</v>
      </c>
      <c r="AM44" s="119" t="s">
        <v>17</v>
      </c>
      <c r="AN44" s="121" t="s">
        <v>19</v>
      </c>
      <c r="AO44" s="119" t="s">
        <v>17</v>
      </c>
      <c r="AP44" s="119" t="s">
        <v>17</v>
      </c>
      <c r="AQ44" s="119" t="s">
        <v>17</v>
      </c>
      <c r="AR44" s="121" t="s">
        <v>19</v>
      </c>
      <c r="AS44" s="119" t="s">
        <v>17</v>
      </c>
      <c r="AT44" s="119" t="s">
        <v>17</v>
      </c>
      <c r="AU44" s="121" t="s">
        <v>19</v>
      </c>
      <c r="AV44" s="119" t="s">
        <v>17</v>
      </c>
      <c r="AW44" s="119" t="s">
        <v>17</v>
      </c>
      <c r="AX44" s="119" t="s">
        <v>17</v>
      </c>
      <c r="AY44" s="121" t="s">
        <v>19</v>
      </c>
      <c r="AZ44" s="119" t="s">
        <v>17</v>
      </c>
      <c r="BA44" s="119" t="s">
        <v>17</v>
      </c>
      <c r="BB44" s="121" t="s">
        <v>19</v>
      </c>
      <c r="BC44" s="119" t="s">
        <v>17</v>
      </c>
      <c r="BD44" s="119" t="s">
        <v>17</v>
      </c>
      <c r="BE44" s="119" t="s">
        <v>17</v>
      </c>
      <c r="BF44" s="121" t="s">
        <v>19</v>
      </c>
      <c r="BG44" s="119" t="s">
        <v>17</v>
      </c>
      <c r="BH44" s="119" t="s">
        <v>17</v>
      </c>
      <c r="BI44" s="121" t="s">
        <v>19</v>
      </c>
      <c r="BJ44" s="119" t="s">
        <v>17</v>
      </c>
      <c r="BK44" s="119" t="s">
        <v>17</v>
      </c>
      <c r="BL44" s="119" t="s">
        <v>17</v>
      </c>
      <c r="BM44" s="121" t="s">
        <v>19</v>
      </c>
      <c r="BN44" s="119" t="s">
        <v>17</v>
      </c>
      <c r="BO44" s="119" t="s">
        <v>17</v>
      </c>
      <c r="BP44" s="121" t="s">
        <v>19</v>
      </c>
      <c r="BQ44" s="119" t="s">
        <v>17</v>
      </c>
      <c r="BR44" s="119" t="s">
        <v>17</v>
      </c>
      <c r="BS44" s="119" t="s">
        <v>17</v>
      </c>
      <c r="BT44" s="121" t="s">
        <v>19</v>
      </c>
      <c r="BU44" s="119" t="s">
        <v>17</v>
      </c>
      <c r="BV44" s="119" t="s">
        <v>17</v>
      </c>
      <c r="BW44" s="121" t="s">
        <v>19</v>
      </c>
      <c r="BX44" s="119" t="s">
        <v>17</v>
      </c>
      <c r="BY44" s="119" t="s">
        <v>17</v>
      </c>
      <c r="BZ44" s="119" t="s">
        <v>17</v>
      </c>
      <c r="CA44" s="121" t="s">
        <v>19</v>
      </c>
      <c r="CB44" s="119" t="s">
        <v>17</v>
      </c>
      <c r="CC44" s="119" t="s">
        <v>17</v>
      </c>
      <c r="CD44" s="121" t="s">
        <v>19</v>
      </c>
      <c r="CE44" s="119" t="s">
        <v>17</v>
      </c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9"/>
      <c r="DD44" s="8"/>
      <c r="DE44" s="8"/>
      <c r="DF44" s="88">
        <f>COUNTIFS($P$42:$DC$42,"&gt;="&amp;$BU$6,$P$42:$DC$42,"&lt;="&amp;$CL$6,$P$42:$DC$42,"&gt;="&amp;$AB$41,$P$42:$DC$42,"&lt;"&amp;$BG$41,P44:DC44,"★")</f>
        <v>20</v>
      </c>
      <c r="DG44" s="88">
        <f>COUNTIFS($P$42:$DC$42,"&gt;="&amp;$BU$6,$P$42:$DC$42,"&lt;="&amp;$CL$6,$P$42:$DC$42,"&gt;="&amp;$AB$41,$P$42:$DC$42,"&lt;"&amp;$BG$41,P44:DC44,"●")</f>
        <v>7</v>
      </c>
      <c r="DH44" s="88">
        <f>COUNTIFS($P$42:$DC$42,"&gt;="&amp;$BU$6,$P$42:$DC$42,"&lt;="&amp;$CL$6,$P$42:$DC$42,"&gt;="&amp;$AB$41,$P$42:$DC$42,"&lt;"&amp;$BG$41,P44:DC44,"▲")</f>
        <v>4</v>
      </c>
      <c r="DI44" s="2">
        <f>SUM(DF44:DG44)</f>
        <v>27</v>
      </c>
      <c r="DJ44" s="89">
        <f>IFERROR(DG44/DI44,0)</f>
        <v>0.25925925925925924</v>
      </c>
      <c r="DK44" s="90"/>
      <c r="DL44" s="8"/>
      <c r="DM44" s="88">
        <f>COUNTIFS($P$42:$DC$42,"&gt;="&amp;$BU$6,$P$42:$DC$42,"&lt;="&amp;$CL$6,$P$42:$DC$42,"&gt;="&amp;$BG$41,$P$42:$DC$42,"&lt;"&amp;$CL$41,P44:DC44,"★")</f>
        <v>20</v>
      </c>
      <c r="DN44" s="88">
        <f>COUNTIFS($P$42:$DC$42,"&gt;="&amp;$BU$6,$P$42:$DC$42,"&lt;="&amp;$CL$6,$P$42:$DC$42,"&gt;="&amp;$BG$41,$P$42:$DC$42,"&lt;"&amp;$CL$41,P44:DC44,"●")</f>
        <v>8</v>
      </c>
      <c r="DO44" s="88">
        <f>COUNTIFS($P$42:$DC$42,"&gt;="&amp;$BU$6,$P$42:$DC$42,"&lt;="&amp;$CL$6,$P$42:$DC$42,"&gt;="&amp;$BG$41,$P$42:$DC$42,"&lt;"&amp;$CL$41,P44:DC44,"▲")</f>
        <v>0</v>
      </c>
      <c r="DP44" s="2">
        <f>SUM(DM44:DN44)</f>
        <v>28</v>
      </c>
      <c r="DQ44" s="89">
        <f>IFERROR(DN44/DP44,0)</f>
        <v>0.2857142857142857</v>
      </c>
      <c r="DS44" s="8"/>
      <c r="DT44" s="88">
        <f>COUNTIFS($P$42:$DC$42,"&gt;="&amp;$BU$6,$P$42:$DC$42,"&lt;="&amp;$CL$6,$P$42:$DC$42,"&gt;="&amp;$CL$41,$P$42:$DC$42,"&lt;"&amp;#REF!,P44:DC44,"★")</f>
        <v>0</v>
      </c>
      <c r="DU44" s="88">
        <f>COUNTIFS($P$42:$DC$42,"&gt;="&amp;$BU$6,$P$42:$DC$42,"&lt;="&amp;$CL$6,$P$42:$DC$42,"&gt;="&amp;$CL$41,$P$42:$DC$42,"&lt;"&amp;#REF!,P44:DC44,"●")</f>
        <v>0</v>
      </c>
      <c r="DV44" s="88">
        <f>COUNTIFS($P$42:$DC$42,"&gt;="&amp;$BU$6,$P$42:$DC$42,"&lt;="&amp;$CL$6,$P$42:$DC$42,"&gt;="&amp;$CL$41,$P$42:$DC$42,"&lt;"&amp;#REF!,P44:DC44,"▲")</f>
        <v>0</v>
      </c>
      <c r="DW44" s="2">
        <f>SUM(DT44:DU44)</f>
        <v>0</v>
      </c>
      <c r="DX44" s="89">
        <f>IFERROR(DU44/DW44,0)</f>
        <v>0</v>
      </c>
    </row>
    <row r="45" spans="2:129" ht="15" customHeight="1" x14ac:dyDescent="0.15">
      <c r="B45" s="6"/>
      <c r="C45" s="6"/>
      <c r="D45" s="6"/>
      <c r="E45" s="82" t="str">
        <f>$E$23</f>
        <v xml:space="preserve"> </v>
      </c>
      <c r="F45" s="83"/>
      <c r="G45" s="83"/>
      <c r="H45" s="83"/>
      <c r="I45" s="83"/>
      <c r="J45" s="84"/>
      <c r="K45" s="85" t="str">
        <f>$K$23</f>
        <v>輪島　二郎</v>
      </c>
      <c r="L45" s="83"/>
      <c r="M45" s="83"/>
      <c r="N45" s="83"/>
      <c r="O45" s="83"/>
      <c r="P45" s="122" t="s">
        <v>20</v>
      </c>
      <c r="Q45" s="122" t="s">
        <v>20</v>
      </c>
      <c r="R45" s="122" t="s">
        <v>20</v>
      </c>
      <c r="S45" s="122" t="s">
        <v>20</v>
      </c>
      <c r="T45" s="119" t="s">
        <v>17</v>
      </c>
      <c r="U45" s="121" t="s">
        <v>19</v>
      </c>
      <c r="V45" s="119" t="s">
        <v>17</v>
      </c>
      <c r="W45" s="119" t="s">
        <v>17</v>
      </c>
      <c r="X45" s="119" t="s">
        <v>17</v>
      </c>
      <c r="Y45" s="119" t="s">
        <v>17</v>
      </c>
      <c r="Z45" s="119" t="s">
        <v>17</v>
      </c>
      <c r="AA45" s="121" t="s">
        <v>19</v>
      </c>
      <c r="AB45" s="121" t="s">
        <v>19</v>
      </c>
      <c r="AC45" s="121" t="s">
        <v>19</v>
      </c>
      <c r="AD45" s="119" t="s">
        <v>17</v>
      </c>
      <c r="AE45" s="119" t="s">
        <v>17</v>
      </c>
      <c r="AF45" s="119" t="s">
        <v>17</v>
      </c>
      <c r="AG45" s="119" t="s">
        <v>17</v>
      </c>
      <c r="AH45" s="121" t="s">
        <v>19</v>
      </c>
      <c r="AI45" s="121" t="s">
        <v>19</v>
      </c>
      <c r="AJ45" s="121" t="s">
        <v>19</v>
      </c>
      <c r="AK45" s="119" t="s">
        <v>17</v>
      </c>
      <c r="AL45" s="119" t="s">
        <v>17</v>
      </c>
      <c r="AM45" s="119" t="s">
        <v>17</v>
      </c>
      <c r="AN45" s="119" t="s">
        <v>17</v>
      </c>
      <c r="AO45" s="121" t="s">
        <v>19</v>
      </c>
      <c r="AP45" s="121" t="s">
        <v>19</v>
      </c>
      <c r="AQ45" s="121" t="s">
        <v>19</v>
      </c>
      <c r="AR45" s="119" t="s">
        <v>17</v>
      </c>
      <c r="AS45" s="119" t="s">
        <v>17</v>
      </c>
      <c r="AT45" s="119" t="s">
        <v>17</v>
      </c>
      <c r="AU45" s="119" t="s">
        <v>17</v>
      </c>
      <c r="AV45" s="121" t="s">
        <v>19</v>
      </c>
      <c r="AW45" s="121" t="s">
        <v>19</v>
      </c>
      <c r="AX45" s="121" t="s">
        <v>19</v>
      </c>
      <c r="AY45" s="119" t="s">
        <v>17</v>
      </c>
      <c r="AZ45" s="119" t="s">
        <v>17</v>
      </c>
      <c r="BA45" s="119" t="s">
        <v>17</v>
      </c>
      <c r="BB45" s="119" t="s">
        <v>17</v>
      </c>
      <c r="BC45" s="121" t="s">
        <v>19</v>
      </c>
      <c r="BD45" s="121" t="s">
        <v>19</v>
      </c>
      <c r="BE45" s="121" t="s">
        <v>19</v>
      </c>
      <c r="BF45" s="119" t="s">
        <v>17</v>
      </c>
      <c r="BG45" s="119" t="s">
        <v>17</v>
      </c>
      <c r="BH45" s="119" t="s">
        <v>17</v>
      </c>
      <c r="BI45" s="119" t="s">
        <v>17</v>
      </c>
      <c r="BJ45" s="121" t="s">
        <v>19</v>
      </c>
      <c r="BK45" s="121" t="s">
        <v>19</v>
      </c>
      <c r="BL45" s="121" t="s">
        <v>19</v>
      </c>
      <c r="BM45" s="119" t="s">
        <v>17</v>
      </c>
      <c r="BN45" s="119" t="s">
        <v>17</v>
      </c>
      <c r="BO45" s="119" t="s">
        <v>17</v>
      </c>
      <c r="BP45" s="119" t="s">
        <v>17</v>
      </c>
      <c r="BQ45" s="121" t="s">
        <v>19</v>
      </c>
      <c r="BR45" s="121" t="s">
        <v>19</v>
      </c>
      <c r="BS45" s="121" t="s">
        <v>19</v>
      </c>
      <c r="BT45" s="119" t="s">
        <v>17</v>
      </c>
      <c r="BU45" s="119" t="s">
        <v>17</v>
      </c>
      <c r="BV45" s="119" t="s">
        <v>17</v>
      </c>
      <c r="BW45" s="119" t="s">
        <v>17</v>
      </c>
      <c r="BX45" s="121" t="s">
        <v>19</v>
      </c>
      <c r="BY45" s="121" t="s">
        <v>19</v>
      </c>
      <c r="BZ45" s="121" t="s">
        <v>19</v>
      </c>
      <c r="CA45" s="119" t="s">
        <v>17</v>
      </c>
      <c r="CB45" s="119" t="s">
        <v>17</v>
      </c>
      <c r="CC45" s="119" t="s">
        <v>17</v>
      </c>
      <c r="CD45" s="119" t="s">
        <v>17</v>
      </c>
      <c r="CE45" s="121" t="s">
        <v>19</v>
      </c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9"/>
      <c r="DD45" s="8"/>
      <c r="DE45" s="8"/>
      <c r="DF45" s="88">
        <f t="shared" ref="DF45:DF61" si="37">COUNTIFS($P$42:$DC$42,"&gt;="&amp;$BU$6,$P$42:$DC$42,"&lt;="&amp;$CL$6,$P$42:$DC$42,"&gt;="&amp;$AB$41,$P$42:$DC$42,"&lt;"&amp;$BG$41,P45:DC45,"★")</f>
        <v>17</v>
      </c>
      <c r="DG45" s="88">
        <f t="shared" ref="DG45:DG61" si="38">COUNTIFS($P$42:$DC$42,"&gt;="&amp;$BU$6,$P$42:$DC$42,"&lt;="&amp;$CL$6,$P$42:$DC$42,"&gt;="&amp;$AB$41,$P$42:$DC$42,"&lt;"&amp;$BG$41,P45:DC45,"●")</f>
        <v>10</v>
      </c>
      <c r="DH45" s="88">
        <f t="shared" ref="DH45:DH61" si="39">COUNTIFS($P$42:$DC$42,"&gt;="&amp;$BU$6,$P$42:$DC$42,"&lt;="&amp;$CL$6,$P$42:$DC$42,"&gt;="&amp;$AB$41,$P$42:$DC$42,"&lt;"&amp;$BG$41,P45:DC45,"▲")</f>
        <v>4</v>
      </c>
      <c r="DI45" s="2">
        <f t="shared" ref="DI45:DI61" si="40">SUM(DF45:DG45)</f>
        <v>27</v>
      </c>
      <c r="DJ45" s="89">
        <f t="shared" ref="DJ45:DJ61" si="41">IFERROR(DG45/DI45,0)</f>
        <v>0.37037037037037035</v>
      </c>
      <c r="DM45" s="88">
        <f t="shared" ref="DM45:DM61" si="42">COUNTIFS($P$42:$DC$42,"&gt;="&amp;$BU$6,$P$42:$DC$42,"&lt;="&amp;$CL$6,$P$42:$DC$42,"&gt;="&amp;$BG$41,$P$42:$DC$42,"&lt;"&amp;$CL$41,P45:DC45,"★")</f>
        <v>16</v>
      </c>
      <c r="DN45" s="88">
        <f t="shared" ref="DN45:DN61" si="43">COUNTIFS($P$42:$DC$42,"&gt;="&amp;$BU$6,$P$42:$DC$42,"&lt;="&amp;$CL$6,$P$42:$DC$42,"&gt;="&amp;$BG$41,$P$42:$DC$42,"&lt;"&amp;$CL$41,P45:DC45,"●")</f>
        <v>12</v>
      </c>
      <c r="DO45" s="88">
        <f t="shared" ref="DO45:DO61" si="44">COUNTIFS($P$42:$DC$42,"&gt;="&amp;$BU$6,$P$42:$DC$42,"&lt;="&amp;$CL$6,$P$42:$DC$42,"&gt;="&amp;$BG$41,$P$42:$DC$42,"&lt;"&amp;$CL$41,P45:DC45,"▲")</f>
        <v>0</v>
      </c>
      <c r="DP45" s="2">
        <f t="shared" ref="DP45:DP61" si="45">SUM(DM45:DN45)</f>
        <v>28</v>
      </c>
      <c r="DQ45" s="89">
        <f t="shared" ref="DQ45:DQ61" si="46">IFERROR(DN45/DP45,0)</f>
        <v>0.42857142857142855</v>
      </c>
      <c r="DT45" s="88">
        <f>COUNTIFS($P$42:$DC$42,"&gt;="&amp;$BU$6,$P$42:$DC$42,"&lt;="&amp;$CL$6,$P$42:$DC$42,"&gt;="&amp;$CL$41,$P$42:$DC$42,"&lt;"&amp;#REF!,P45:DC45,"★")</f>
        <v>0</v>
      </c>
      <c r="DU45" s="88">
        <f>COUNTIFS($P$42:$DC$42,"&gt;="&amp;$BU$6,$P$42:$DC$42,"&lt;="&amp;$CL$6,$P$42:$DC$42,"&gt;="&amp;$CL$41,$P$42:$DC$42,"&lt;"&amp;#REF!,P45:DC45,"●")</f>
        <v>0</v>
      </c>
      <c r="DV45" s="88">
        <f>COUNTIFS($P$42:$DC$42,"&gt;="&amp;$BU$6,$P$42:$DC$42,"&lt;="&amp;$CL$6,$P$42:$DC$42,"&gt;="&amp;$CL$41,$P$42:$DC$42,"&lt;"&amp;#REF!,P45:DC45,"▲")</f>
        <v>0</v>
      </c>
      <c r="DW45" s="2">
        <f t="shared" ref="DW45:DW61" si="47">SUM(DT45:DU45)</f>
        <v>0</v>
      </c>
      <c r="DX45" s="89">
        <f t="shared" ref="DX45:DX61" si="48">IFERROR(DU45/DW45,0)</f>
        <v>0</v>
      </c>
    </row>
    <row r="46" spans="2:129" ht="15" customHeight="1" x14ac:dyDescent="0.15">
      <c r="B46" s="6"/>
      <c r="C46" s="6"/>
      <c r="D46" s="6"/>
      <c r="E46" s="82" t="str">
        <f>$E$24</f>
        <v xml:space="preserve"> </v>
      </c>
      <c r="F46" s="83"/>
      <c r="G46" s="83"/>
      <c r="H46" s="83"/>
      <c r="I46" s="83"/>
      <c r="J46" s="84"/>
      <c r="K46" s="85" t="str">
        <f>$K$24</f>
        <v>輪島　三郎</v>
      </c>
      <c r="L46" s="83"/>
      <c r="M46" s="83"/>
      <c r="N46" s="83"/>
      <c r="O46" s="83"/>
      <c r="P46" s="122" t="s">
        <v>20</v>
      </c>
      <c r="Q46" s="122" t="s">
        <v>20</v>
      </c>
      <c r="R46" s="122" t="s">
        <v>20</v>
      </c>
      <c r="S46" s="122" t="s">
        <v>20</v>
      </c>
      <c r="T46" s="119" t="s">
        <v>17</v>
      </c>
      <c r="U46" s="119" t="s">
        <v>17</v>
      </c>
      <c r="V46" s="119" t="s">
        <v>17</v>
      </c>
      <c r="W46" s="119" t="s">
        <v>17</v>
      </c>
      <c r="X46" s="121" t="s">
        <v>19</v>
      </c>
      <c r="Y46" s="121" t="s">
        <v>19</v>
      </c>
      <c r="Z46" s="119" t="s">
        <v>17</v>
      </c>
      <c r="AA46" s="119" t="s">
        <v>17</v>
      </c>
      <c r="AB46" s="119" t="s">
        <v>17</v>
      </c>
      <c r="AC46" s="119" t="s">
        <v>17</v>
      </c>
      <c r="AD46" s="119" t="s">
        <v>17</v>
      </c>
      <c r="AE46" s="121" t="s">
        <v>19</v>
      </c>
      <c r="AF46" s="121" t="s">
        <v>19</v>
      </c>
      <c r="AG46" s="119" t="s">
        <v>17</v>
      </c>
      <c r="AH46" s="119" t="s">
        <v>17</v>
      </c>
      <c r="AI46" s="119" t="s">
        <v>17</v>
      </c>
      <c r="AJ46" s="119" t="s">
        <v>17</v>
      </c>
      <c r="AK46" s="119" t="s">
        <v>17</v>
      </c>
      <c r="AL46" s="121" t="s">
        <v>19</v>
      </c>
      <c r="AM46" s="121" t="s">
        <v>19</v>
      </c>
      <c r="AN46" s="119" t="s">
        <v>17</v>
      </c>
      <c r="AO46" s="119" t="s">
        <v>17</v>
      </c>
      <c r="AP46" s="119" t="s">
        <v>17</v>
      </c>
      <c r="AQ46" s="119" t="s">
        <v>17</v>
      </c>
      <c r="AR46" s="119" t="s">
        <v>17</v>
      </c>
      <c r="AS46" s="121" t="s">
        <v>19</v>
      </c>
      <c r="AT46" s="121" t="s">
        <v>19</v>
      </c>
      <c r="AU46" s="119" t="s">
        <v>17</v>
      </c>
      <c r="AV46" s="119" t="s">
        <v>17</v>
      </c>
      <c r="AW46" s="119" t="s">
        <v>17</v>
      </c>
      <c r="AX46" s="119" t="s">
        <v>17</v>
      </c>
      <c r="AY46" s="119" t="s">
        <v>17</v>
      </c>
      <c r="AZ46" s="121" t="s">
        <v>19</v>
      </c>
      <c r="BA46" s="121" t="s">
        <v>19</v>
      </c>
      <c r="BB46" s="119" t="s">
        <v>17</v>
      </c>
      <c r="BC46" s="119" t="s">
        <v>17</v>
      </c>
      <c r="BD46" s="119" t="s">
        <v>17</v>
      </c>
      <c r="BE46" s="119" t="s">
        <v>17</v>
      </c>
      <c r="BF46" s="119" t="s">
        <v>17</v>
      </c>
      <c r="BG46" s="121" t="s">
        <v>19</v>
      </c>
      <c r="BH46" s="121" t="s">
        <v>19</v>
      </c>
      <c r="BI46" s="119" t="s">
        <v>17</v>
      </c>
      <c r="BJ46" s="119" t="s">
        <v>17</v>
      </c>
      <c r="BK46" s="119" t="s">
        <v>17</v>
      </c>
      <c r="BL46" s="119" t="s">
        <v>17</v>
      </c>
      <c r="BM46" s="119" t="s">
        <v>17</v>
      </c>
      <c r="BN46" s="121" t="s">
        <v>19</v>
      </c>
      <c r="BO46" s="121" t="s">
        <v>19</v>
      </c>
      <c r="BP46" s="119" t="s">
        <v>17</v>
      </c>
      <c r="BQ46" s="119" t="s">
        <v>17</v>
      </c>
      <c r="BR46" s="119" t="s">
        <v>17</v>
      </c>
      <c r="BS46" s="119" t="s">
        <v>17</v>
      </c>
      <c r="BT46" s="119" t="s">
        <v>17</v>
      </c>
      <c r="BU46" s="121" t="s">
        <v>19</v>
      </c>
      <c r="BV46" s="121" t="s">
        <v>19</v>
      </c>
      <c r="BW46" s="119" t="s">
        <v>17</v>
      </c>
      <c r="BX46" s="119" t="s">
        <v>17</v>
      </c>
      <c r="BY46" s="119" t="s">
        <v>17</v>
      </c>
      <c r="BZ46" s="119" t="s">
        <v>17</v>
      </c>
      <c r="CA46" s="119" t="s">
        <v>17</v>
      </c>
      <c r="CB46" s="121" t="s">
        <v>19</v>
      </c>
      <c r="CC46" s="121" t="s">
        <v>19</v>
      </c>
      <c r="CD46" s="119" t="s">
        <v>17</v>
      </c>
      <c r="CE46" s="119" t="s">
        <v>17</v>
      </c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9"/>
      <c r="DD46" s="8"/>
      <c r="DE46" s="8"/>
      <c r="DF46" s="88">
        <f t="shared" si="37"/>
        <v>19</v>
      </c>
      <c r="DG46" s="88">
        <f t="shared" si="38"/>
        <v>8</v>
      </c>
      <c r="DH46" s="88">
        <f t="shared" si="39"/>
        <v>4</v>
      </c>
      <c r="DI46" s="2">
        <f t="shared" si="40"/>
        <v>27</v>
      </c>
      <c r="DJ46" s="89">
        <f t="shared" si="41"/>
        <v>0.29629629629629628</v>
      </c>
      <c r="DM46" s="88">
        <f t="shared" si="42"/>
        <v>20</v>
      </c>
      <c r="DN46" s="88">
        <f t="shared" si="43"/>
        <v>8</v>
      </c>
      <c r="DO46" s="88">
        <f t="shared" si="44"/>
        <v>0</v>
      </c>
      <c r="DP46" s="2">
        <f t="shared" si="45"/>
        <v>28</v>
      </c>
      <c r="DQ46" s="89">
        <f t="shared" si="46"/>
        <v>0.2857142857142857</v>
      </c>
      <c r="DT46" s="88">
        <f>COUNTIFS($P$42:$DC$42,"&gt;="&amp;$BU$6,$P$42:$DC$42,"&lt;="&amp;$CL$6,$P$42:$DC$42,"&gt;="&amp;$CL$41,$P$42:$DC$42,"&lt;"&amp;#REF!,P46:DC46,"★")</f>
        <v>0</v>
      </c>
      <c r="DU46" s="88">
        <f>COUNTIFS($P$42:$DC$42,"&gt;="&amp;$BU$6,$P$42:$DC$42,"&lt;="&amp;$CL$6,$P$42:$DC$42,"&gt;="&amp;$CL$41,$P$42:$DC$42,"&lt;"&amp;#REF!,P46:DC46,"●")</f>
        <v>0</v>
      </c>
      <c r="DV46" s="88">
        <f>COUNTIFS($P$42:$DC$42,"&gt;="&amp;$BU$6,$P$42:$DC$42,"&lt;="&amp;$CL$6,$P$42:$DC$42,"&gt;="&amp;$CL$41,$P$42:$DC$42,"&lt;"&amp;#REF!,P46:DC46,"▲")</f>
        <v>0</v>
      </c>
      <c r="DW46" s="2">
        <f t="shared" si="47"/>
        <v>0</v>
      </c>
      <c r="DX46" s="89">
        <f t="shared" si="48"/>
        <v>0</v>
      </c>
    </row>
    <row r="47" spans="2:129" ht="15" customHeight="1" x14ac:dyDescent="0.15">
      <c r="B47" s="6"/>
      <c r="C47" s="6"/>
      <c r="D47" s="6"/>
      <c r="E47" s="82" t="str">
        <f>$E$25</f>
        <v xml:space="preserve"> </v>
      </c>
      <c r="F47" s="83"/>
      <c r="G47" s="83"/>
      <c r="H47" s="83"/>
      <c r="I47" s="83"/>
      <c r="J47" s="84"/>
      <c r="K47" s="85" t="str">
        <f>$K$25</f>
        <v>輪島　四郎</v>
      </c>
      <c r="L47" s="83"/>
      <c r="M47" s="83"/>
      <c r="N47" s="83"/>
      <c r="O47" s="83"/>
      <c r="P47" s="122" t="s">
        <v>20</v>
      </c>
      <c r="Q47" s="122" t="s">
        <v>20</v>
      </c>
      <c r="R47" s="122" t="s">
        <v>20</v>
      </c>
      <c r="S47" s="122" t="s">
        <v>20</v>
      </c>
      <c r="T47" s="119" t="s">
        <v>17</v>
      </c>
      <c r="U47" s="121" t="s">
        <v>19</v>
      </c>
      <c r="V47" s="119" t="s">
        <v>17</v>
      </c>
      <c r="W47" s="119" t="s">
        <v>17</v>
      </c>
      <c r="X47" s="119" t="s">
        <v>17</v>
      </c>
      <c r="Y47" s="119" t="s">
        <v>17</v>
      </c>
      <c r="Z47" s="119" t="s">
        <v>17</v>
      </c>
      <c r="AA47" s="119" t="s">
        <v>17</v>
      </c>
      <c r="AB47" s="121" t="s">
        <v>19</v>
      </c>
      <c r="AC47" s="121" t="s">
        <v>19</v>
      </c>
      <c r="AD47" s="119" t="s">
        <v>17</v>
      </c>
      <c r="AE47" s="119" t="s">
        <v>17</v>
      </c>
      <c r="AF47" s="119" t="s">
        <v>17</v>
      </c>
      <c r="AG47" s="119" t="s">
        <v>17</v>
      </c>
      <c r="AH47" s="119" t="s">
        <v>17</v>
      </c>
      <c r="AI47" s="121" t="s">
        <v>19</v>
      </c>
      <c r="AJ47" s="121" t="s">
        <v>19</v>
      </c>
      <c r="AK47" s="119" t="s">
        <v>17</v>
      </c>
      <c r="AL47" s="119" t="s">
        <v>17</v>
      </c>
      <c r="AM47" s="119" t="s">
        <v>17</v>
      </c>
      <c r="AN47" s="119" t="s">
        <v>17</v>
      </c>
      <c r="AO47" s="119" t="s">
        <v>17</v>
      </c>
      <c r="AP47" s="121" t="s">
        <v>19</v>
      </c>
      <c r="AQ47" s="119" t="s">
        <v>17</v>
      </c>
      <c r="AR47" s="119" t="s">
        <v>17</v>
      </c>
      <c r="AS47" s="119" t="s">
        <v>17</v>
      </c>
      <c r="AT47" s="119" t="s">
        <v>17</v>
      </c>
      <c r="AU47" s="119" t="s">
        <v>17</v>
      </c>
      <c r="AV47" s="119" t="s">
        <v>17</v>
      </c>
      <c r="AW47" s="121" t="s">
        <v>19</v>
      </c>
      <c r="AX47" s="121" t="s">
        <v>19</v>
      </c>
      <c r="AY47" s="119" t="s">
        <v>17</v>
      </c>
      <c r="AZ47" s="119" t="s">
        <v>17</v>
      </c>
      <c r="BA47" s="119" t="s">
        <v>17</v>
      </c>
      <c r="BB47" s="119" t="s">
        <v>17</v>
      </c>
      <c r="BC47" s="119" t="s">
        <v>17</v>
      </c>
      <c r="BD47" s="121" t="s">
        <v>19</v>
      </c>
      <c r="BE47" s="121" t="s">
        <v>19</v>
      </c>
      <c r="BF47" s="119" t="s">
        <v>17</v>
      </c>
      <c r="BG47" s="119" t="s">
        <v>17</v>
      </c>
      <c r="BH47" s="119" t="s">
        <v>17</v>
      </c>
      <c r="BI47" s="119" t="s">
        <v>17</v>
      </c>
      <c r="BJ47" s="119" t="s">
        <v>17</v>
      </c>
      <c r="BK47" s="121" t="s">
        <v>19</v>
      </c>
      <c r="BL47" s="119" t="s">
        <v>17</v>
      </c>
      <c r="BM47" s="119" t="s">
        <v>17</v>
      </c>
      <c r="BN47" s="119" t="s">
        <v>17</v>
      </c>
      <c r="BO47" s="119" t="s">
        <v>17</v>
      </c>
      <c r="BP47" s="119" t="s">
        <v>17</v>
      </c>
      <c r="BQ47" s="119" t="s">
        <v>17</v>
      </c>
      <c r="BR47" s="121" t="s">
        <v>19</v>
      </c>
      <c r="BS47" s="121" t="s">
        <v>19</v>
      </c>
      <c r="BT47" s="119" t="s">
        <v>17</v>
      </c>
      <c r="BU47" s="119" t="s">
        <v>17</v>
      </c>
      <c r="BV47" s="119" t="s">
        <v>17</v>
      </c>
      <c r="BW47" s="119" t="s">
        <v>17</v>
      </c>
      <c r="BX47" s="119" t="s">
        <v>17</v>
      </c>
      <c r="BY47" s="121" t="s">
        <v>19</v>
      </c>
      <c r="BZ47" s="121" t="s">
        <v>19</v>
      </c>
      <c r="CA47" s="119" t="s">
        <v>17</v>
      </c>
      <c r="CB47" s="119" t="s">
        <v>17</v>
      </c>
      <c r="CC47" s="119" t="s">
        <v>17</v>
      </c>
      <c r="CD47" s="119" t="s">
        <v>17</v>
      </c>
      <c r="CE47" s="119" t="s">
        <v>17</v>
      </c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9"/>
      <c r="DD47" s="8"/>
      <c r="DE47" s="8"/>
      <c r="DF47" s="88">
        <f t="shared" si="37"/>
        <v>21</v>
      </c>
      <c r="DG47" s="88">
        <f t="shared" si="38"/>
        <v>6</v>
      </c>
      <c r="DH47" s="88">
        <f t="shared" si="39"/>
        <v>4</v>
      </c>
      <c r="DI47" s="2">
        <f t="shared" si="40"/>
        <v>27</v>
      </c>
      <c r="DJ47" s="89">
        <f t="shared" si="41"/>
        <v>0.22222222222222221</v>
      </c>
      <c r="DM47" s="88">
        <f t="shared" si="42"/>
        <v>21</v>
      </c>
      <c r="DN47" s="88">
        <f t="shared" si="43"/>
        <v>7</v>
      </c>
      <c r="DO47" s="88">
        <f t="shared" si="44"/>
        <v>0</v>
      </c>
      <c r="DP47" s="2">
        <f t="shared" si="45"/>
        <v>28</v>
      </c>
      <c r="DQ47" s="89">
        <f t="shared" si="46"/>
        <v>0.25</v>
      </c>
      <c r="DT47" s="88">
        <f>COUNTIFS($P$42:$DC$42,"&gt;="&amp;$BU$6,$P$42:$DC$42,"&lt;="&amp;$CL$6,$P$42:$DC$42,"&gt;="&amp;$CL$41,$P$42:$DC$42,"&lt;"&amp;#REF!,P47:DC47,"★")</f>
        <v>0</v>
      </c>
      <c r="DU47" s="88">
        <f>COUNTIFS($P$42:$DC$42,"&gt;="&amp;$BU$6,$P$42:$DC$42,"&lt;="&amp;$CL$6,$P$42:$DC$42,"&gt;="&amp;$CL$41,$P$42:$DC$42,"&lt;"&amp;#REF!,P47:DC47,"●")</f>
        <v>0</v>
      </c>
      <c r="DV47" s="88">
        <f>COUNTIFS($P$42:$DC$42,"&gt;="&amp;$BU$6,$P$42:$DC$42,"&lt;="&amp;$CL$6,$P$42:$DC$42,"&gt;="&amp;$CL$41,$P$42:$DC$42,"&lt;"&amp;#REF!,P47:DC47,"▲")</f>
        <v>0</v>
      </c>
      <c r="DW47" s="2">
        <f t="shared" si="47"/>
        <v>0</v>
      </c>
      <c r="DX47" s="89">
        <f t="shared" si="48"/>
        <v>0</v>
      </c>
    </row>
    <row r="48" spans="2:129" ht="15" customHeight="1" x14ac:dyDescent="0.15">
      <c r="B48" s="6"/>
      <c r="C48" s="6"/>
      <c r="D48" s="6"/>
      <c r="E48" s="82" t="str">
        <f>$E$26</f>
        <v xml:space="preserve"> </v>
      </c>
      <c r="F48" s="83"/>
      <c r="G48" s="83"/>
      <c r="H48" s="83"/>
      <c r="I48" s="83"/>
      <c r="J48" s="84"/>
      <c r="K48" s="85" t="str">
        <f>$K$26</f>
        <v>輪島　五郎</v>
      </c>
      <c r="L48" s="83"/>
      <c r="M48" s="83"/>
      <c r="N48" s="83"/>
      <c r="O48" s="83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9"/>
      <c r="DD48" s="8"/>
      <c r="DE48" s="8"/>
      <c r="DF48" s="88">
        <f t="shared" si="37"/>
        <v>0</v>
      </c>
      <c r="DG48" s="88">
        <f t="shared" si="38"/>
        <v>0</v>
      </c>
      <c r="DH48" s="88">
        <f t="shared" si="39"/>
        <v>0</v>
      </c>
      <c r="DI48" s="2">
        <f t="shared" si="40"/>
        <v>0</v>
      </c>
      <c r="DJ48" s="89">
        <f t="shared" si="41"/>
        <v>0</v>
      </c>
      <c r="DM48" s="88">
        <f t="shared" si="42"/>
        <v>0</v>
      </c>
      <c r="DN48" s="88">
        <f t="shared" si="43"/>
        <v>0</v>
      </c>
      <c r="DO48" s="88">
        <f t="shared" si="44"/>
        <v>0</v>
      </c>
      <c r="DP48" s="2">
        <f t="shared" si="45"/>
        <v>0</v>
      </c>
      <c r="DQ48" s="89">
        <f t="shared" si="46"/>
        <v>0</v>
      </c>
      <c r="DT48" s="88">
        <f>COUNTIFS($P$42:$DC$42,"&gt;="&amp;$BU$6,$P$42:$DC$42,"&lt;="&amp;$CL$6,$P$42:$DC$42,"&gt;="&amp;$CL$41,$P$42:$DC$42,"&lt;"&amp;#REF!,P48:DC48,"★")</f>
        <v>0</v>
      </c>
      <c r="DU48" s="88">
        <f>COUNTIFS($P$42:$DC$42,"&gt;="&amp;$BU$6,$P$42:$DC$42,"&lt;="&amp;$CL$6,$P$42:$DC$42,"&gt;="&amp;$CL$41,$P$42:$DC$42,"&lt;"&amp;#REF!,P48:DC48,"●")</f>
        <v>0</v>
      </c>
      <c r="DV48" s="88">
        <f>COUNTIFS($P$42:$DC$42,"&gt;="&amp;$BU$6,$P$42:$DC$42,"&lt;="&amp;$CL$6,$P$42:$DC$42,"&gt;="&amp;$CL$41,$P$42:$DC$42,"&lt;"&amp;#REF!,P48:DC48,"▲")</f>
        <v>0</v>
      </c>
      <c r="DW48" s="2">
        <f t="shared" si="47"/>
        <v>0</v>
      </c>
      <c r="DX48" s="89">
        <f t="shared" si="48"/>
        <v>0</v>
      </c>
    </row>
    <row r="49" spans="2:128" ht="15" customHeight="1" x14ac:dyDescent="0.15">
      <c r="B49" s="6"/>
      <c r="C49" s="6"/>
      <c r="D49" s="6"/>
      <c r="E49" s="82" t="str">
        <f>$E$27</f>
        <v xml:space="preserve"> </v>
      </c>
      <c r="F49" s="83"/>
      <c r="G49" s="83"/>
      <c r="H49" s="83"/>
      <c r="I49" s="83"/>
      <c r="J49" s="84"/>
      <c r="K49" s="85" t="str">
        <f>$K$27</f>
        <v>輪島　六郎</v>
      </c>
      <c r="L49" s="83"/>
      <c r="M49" s="83"/>
      <c r="N49" s="83"/>
      <c r="O49" s="83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9"/>
      <c r="DD49" s="8"/>
      <c r="DE49" s="8"/>
      <c r="DF49" s="88">
        <f>COUNTIFS($P$42:$DC$42,"&gt;="&amp;$BU$6,$P$42:$DC$42,"&lt;="&amp;$CL$6,$P$42:$DC$42,"&gt;="&amp;$AB$41,$P$42:$DC$42,"&lt;"&amp;$BG$41,P49:DC49,"★")</f>
        <v>0</v>
      </c>
      <c r="DG49" s="88">
        <f t="shared" si="38"/>
        <v>0</v>
      </c>
      <c r="DH49" s="88">
        <f t="shared" si="39"/>
        <v>0</v>
      </c>
      <c r="DI49" s="2">
        <f t="shared" si="40"/>
        <v>0</v>
      </c>
      <c r="DJ49" s="89">
        <f t="shared" si="41"/>
        <v>0</v>
      </c>
      <c r="DM49" s="88">
        <f t="shared" si="42"/>
        <v>0</v>
      </c>
      <c r="DN49" s="88">
        <f t="shared" si="43"/>
        <v>0</v>
      </c>
      <c r="DO49" s="88">
        <f t="shared" si="44"/>
        <v>0</v>
      </c>
      <c r="DP49" s="2">
        <f t="shared" si="45"/>
        <v>0</v>
      </c>
      <c r="DQ49" s="89">
        <f t="shared" si="46"/>
        <v>0</v>
      </c>
      <c r="DT49" s="88">
        <f>COUNTIFS($P$42:$DC$42,"&gt;="&amp;$BU$6,$P$42:$DC$42,"&lt;="&amp;$CL$6,$P$42:$DC$42,"&gt;="&amp;$CL$41,$P$42:$DC$42,"&lt;"&amp;#REF!,P49:DC49,"★")</f>
        <v>0</v>
      </c>
      <c r="DU49" s="88">
        <f>COUNTIFS($P$42:$DC$42,"&gt;="&amp;$BU$6,$P$42:$DC$42,"&lt;="&amp;$CL$6,$P$42:$DC$42,"&gt;="&amp;$CL$41,$P$42:$DC$42,"&lt;"&amp;#REF!,P49:DC49,"●")</f>
        <v>0</v>
      </c>
      <c r="DV49" s="88">
        <f>COUNTIFS($P$42:$DC$42,"&gt;="&amp;$BU$6,$P$42:$DC$42,"&lt;="&amp;$CL$6,$P$42:$DC$42,"&gt;="&amp;$CL$41,$P$42:$DC$42,"&lt;"&amp;#REF!,P49:DC49,"▲")</f>
        <v>0</v>
      </c>
      <c r="DW49" s="2">
        <f t="shared" si="47"/>
        <v>0</v>
      </c>
      <c r="DX49" s="89">
        <f t="shared" si="48"/>
        <v>0</v>
      </c>
    </row>
    <row r="50" spans="2:128" ht="15" customHeight="1" x14ac:dyDescent="0.15">
      <c r="B50" s="6"/>
      <c r="C50" s="6"/>
      <c r="D50" s="6"/>
      <c r="E50" s="82" t="str">
        <f>$E$28</f>
        <v>▲▲建設（一次下請）</v>
      </c>
      <c r="F50" s="83"/>
      <c r="G50" s="83"/>
      <c r="H50" s="83"/>
      <c r="I50" s="83"/>
      <c r="J50" s="84"/>
      <c r="K50" s="85" t="str">
        <f>$K$28</f>
        <v>門前　一郎</v>
      </c>
      <c r="L50" s="83"/>
      <c r="M50" s="83"/>
      <c r="N50" s="83"/>
      <c r="O50" s="83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9"/>
      <c r="DD50" s="8"/>
      <c r="DE50" s="8"/>
      <c r="DF50" s="88">
        <f t="shared" si="37"/>
        <v>0</v>
      </c>
      <c r="DG50" s="88">
        <f t="shared" si="38"/>
        <v>0</v>
      </c>
      <c r="DH50" s="88">
        <f t="shared" si="39"/>
        <v>0</v>
      </c>
      <c r="DI50" s="2">
        <f t="shared" si="40"/>
        <v>0</v>
      </c>
      <c r="DJ50" s="89">
        <f t="shared" si="41"/>
        <v>0</v>
      </c>
      <c r="DM50" s="88">
        <f t="shared" si="42"/>
        <v>0</v>
      </c>
      <c r="DN50" s="88">
        <f t="shared" si="43"/>
        <v>0</v>
      </c>
      <c r="DO50" s="88">
        <f t="shared" si="44"/>
        <v>0</v>
      </c>
      <c r="DP50" s="2">
        <f t="shared" si="45"/>
        <v>0</v>
      </c>
      <c r="DQ50" s="89">
        <f t="shared" si="46"/>
        <v>0</v>
      </c>
      <c r="DT50" s="88">
        <f>COUNTIFS($P$42:$DC$42,"&gt;="&amp;$BU$6,$P$42:$DC$42,"&lt;="&amp;$CL$6,$P$42:$DC$42,"&gt;="&amp;$CL$41,$P$42:$DC$42,"&lt;"&amp;#REF!,P50:DC50,"★")</f>
        <v>0</v>
      </c>
      <c r="DU50" s="88">
        <f>COUNTIFS($P$42:$DC$42,"&gt;="&amp;$BU$6,$P$42:$DC$42,"&lt;="&amp;$CL$6,$P$42:$DC$42,"&gt;="&amp;$CL$41,$P$42:$DC$42,"&lt;"&amp;#REF!,P50:DC50,"●")</f>
        <v>0</v>
      </c>
      <c r="DV50" s="88">
        <f>COUNTIFS($P$42:$DC$42,"&gt;="&amp;$BU$6,$P$42:$DC$42,"&lt;="&amp;$CL$6,$P$42:$DC$42,"&gt;="&amp;$CL$41,$P$42:$DC$42,"&lt;"&amp;#REF!,P50:DC50,"▲")</f>
        <v>0</v>
      </c>
      <c r="DW50" s="2">
        <f t="shared" si="47"/>
        <v>0</v>
      </c>
      <c r="DX50" s="89">
        <f t="shared" si="48"/>
        <v>0</v>
      </c>
    </row>
    <row r="51" spans="2:128" ht="15" customHeight="1" x14ac:dyDescent="0.15">
      <c r="B51" s="6"/>
      <c r="C51" s="6"/>
      <c r="D51" s="6"/>
      <c r="E51" s="82" t="str">
        <f>$E$29</f>
        <v xml:space="preserve"> </v>
      </c>
      <c r="F51" s="83"/>
      <c r="G51" s="83"/>
      <c r="H51" s="83"/>
      <c r="I51" s="83"/>
      <c r="J51" s="84"/>
      <c r="K51" s="85" t="str">
        <f>$K$29</f>
        <v>門前　二郎</v>
      </c>
      <c r="L51" s="83"/>
      <c r="M51" s="83"/>
      <c r="N51" s="83"/>
      <c r="O51" s="83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9"/>
      <c r="DD51" s="8"/>
      <c r="DE51" s="8"/>
      <c r="DF51" s="88">
        <f t="shared" si="37"/>
        <v>0</v>
      </c>
      <c r="DG51" s="88">
        <f t="shared" si="38"/>
        <v>0</v>
      </c>
      <c r="DH51" s="88">
        <f t="shared" si="39"/>
        <v>0</v>
      </c>
      <c r="DI51" s="2">
        <f t="shared" si="40"/>
        <v>0</v>
      </c>
      <c r="DJ51" s="89">
        <f t="shared" si="41"/>
        <v>0</v>
      </c>
      <c r="DM51" s="88">
        <f t="shared" si="42"/>
        <v>0</v>
      </c>
      <c r="DN51" s="88">
        <f t="shared" si="43"/>
        <v>0</v>
      </c>
      <c r="DO51" s="88">
        <f t="shared" si="44"/>
        <v>0</v>
      </c>
      <c r="DP51" s="2">
        <f t="shared" si="45"/>
        <v>0</v>
      </c>
      <c r="DQ51" s="89">
        <f t="shared" si="46"/>
        <v>0</v>
      </c>
      <c r="DT51" s="88">
        <f>COUNTIFS($P$42:$DC$42,"&gt;="&amp;$BU$6,$P$42:$DC$42,"&lt;="&amp;$CL$6,$P$42:$DC$42,"&gt;="&amp;$CL$41,$P$42:$DC$42,"&lt;"&amp;#REF!,P51:DC51,"★")</f>
        <v>0</v>
      </c>
      <c r="DU51" s="88">
        <f>COUNTIFS($P$42:$DC$42,"&gt;="&amp;$BU$6,$P$42:$DC$42,"&lt;="&amp;$CL$6,$P$42:$DC$42,"&gt;="&amp;$CL$41,$P$42:$DC$42,"&lt;"&amp;#REF!,P51:DC51,"●")</f>
        <v>0</v>
      </c>
      <c r="DV51" s="88">
        <f>COUNTIFS($P$42:$DC$42,"&gt;="&amp;$BU$6,$P$42:$DC$42,"&lt;="&amp;$CL$6,$P$42:$DC$42,"&gt;="&amp;$CL$41,$P$42:$DC$42,"&lt;"&amp;#REF!,P51:DC51,"▲")</f>
        <v>0</v>
      </c>
      <c r="DW51" s="2">
        <f t="shared" si="47"/>
        <v>0</v>
      </c>
      <c r="DX51" s="89">
        <f t="shared" si="48"/>
        <v>0</v>
      </c>
    </row>
    <row r="52" spans="2:128" ht="15" customHeight="1" x14ac:dyDescent="0.15">
      <c r="B52" s="6"/>
      <c r="C52" s="6"/>
      <c r="D52" s="6"/>
      <c r="E52" s="82" t="str">
        <f>$E$30</f>
        <v xml:space="preserve"> </v>
      </c>
      <c r="F52" s="83"/>
      <c r="G52" s="83"/>
      <c r="H52" s="83"/>
      <c r="I52" s="83"/>
      <c r="J52" s="84"/>
      <c r="K52" s="85" t="str">
        <f>$K$30</f>
        <v>門前　三郎</v>
      </c>
      <c r="L52" s="83"/>
      <c r="M52" s="83"/>
      <c r="N52" s="83"/>
      <c r="O52" s="83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9"/>
      <c r="DD52" s="8"/>
      <c r="DE52" s="8"/>
      <c r="DF52" s="88">
        <f t="shared" si="37"/>
        <v>0</v>
      </c>
      <c r="DG52" s="88">
        <f t="shared" si="38"/>
        <v>0</v>
      </c>
      <c r="DH52" s="88">
        <f t="shared" si="39"/>
        <v>0</v>
      </c>
      <c r="DI52" s="2">
        <f t="shared" si="40"/>
        <v>0</v>
      </c>
      <c r="DJ52" s="89">
        <f t="shared" si="41"/>
        <v>0</v>
      </c>
      <c r="DM52" s="88">
        <f t="shared" si="42"/>
        <v>0</v>
      </c>
      <c r="DN52" s="88">
        <f t="shared" si="43"/>
        <v>0</v>
      </c>
      <c r="DO52" s="88">
        <f t="shared" si="44"/>
        <v>0</v>
      </c>
      <c r="DP52" s="2">
        <f t="shared" si="45"/>
        <v>0</v>
      </c>
      <c r="DQ52" s="89">
        <f t="shared" si="46"/>
        <v>0</v>
      </c>
      <c r="DT52" s="88">
        <f>COUNTIFS($P$42:$DC$42,"&gt;="&amp;$BU$6,$P$42:$DC$42,"&lt;="&amp;$CL$6,$P$42:$DC$42,"&gt;="&amp;$CL$41,$P$42:$DC$42,"&lt;"&amp;#REF!,P52:DC52,"★")</f>
        <v>0</v>
      </c>
      <c r="DU52" s="88">
        <f>COUNTIFS($P$42:$DC$42,"&gt;="&amp;$BU$6,$P$42:$DC$42,"&lt;="&amp;$CL$6,$P$42:$DC$42,"&gt;="&amp;$CL$41,$P$42:$DC$42,"&lt;"&amp;#REF!,P52:DC52,"●")</f>
        <v>0</v>
      </c>
      <c r="DV52" s="88">
        <f>COUNTIFS($P$42:$DC$42,"&gt;="&amp;$BU$6,$P$42:$DC$42,"&lt;="&amp;$CL$6,$P$42:$DC$42,"&gt;="&amp;$CL$41,$P$42:$DC$42,"&lt;"&amp;#REF!,P52:DC52,"▲")</f>
        <v>0</v>
      </c>
      <c r="DW52" s="2">
        <f t="shared" si="47"/>
        <v>0</v>
      </c>
      <c r="DX52" s="89">
        <f t="shared" si="48"/>
        <v>0</v>
      </c>
    </row>
    <row r="53" spans="2:128" ht="15" customHeight="1" x14ac:dyDescent="0.15">
      <c r="B53" s="6"/>
      <c r="C53" s="6"/>
      <c r="D53" s="6"/>
      <c r="E53" s="82" t="str">
        <f>$E$31</f>
        <v xml:space="preserve"> </v>
      </c>
      <c r="F53" s="83"/>
      <c r="G53" s="83"/>
      <c r="H53" s="83"/>
      <c r="I53" s="83"/>
      <c r="J53" s="84"/>
      <c r="K53" s="85" t="str">
        <f>$K$31</f>
        <v>門前　四郎</v>
      </c>
      <c r="L53" s="83"/>
      <c r="M53" s="83"/>
      <c r="N53" s="83"/>
      <c r="O53" s="83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9"/>
      <c r="DD53" s="8"/>
      <c r="DE53" s="8"/>
      <c r="DF53" s="88">
        <f t="shared" si="37"/>
        <v>0</v>
      </c>
      <c r="DG53" s="88">
        <f t="shared" si="38"/>
        <v>0</v>
      </c>
      <c r="DH53" s="88">
        <f t="shared" si="39"/>
        <v>0</v>
      </c>
      <c r="DI53" s="2">
        <f t="shared" si="40"/>
        <v>0</v>
      </c>
      <c r="DJ53" s="89">
        <f t="shared" si="41"/>
        <v>0</v>
      </c>
      <c r="DM53" s="88">
        <f t="shared" si="42"/>
        <v>0</v>
      </c>
      <c r="DN53" s="88">
        <f t="shared" si="43"/>
        <v>0</v>
      </c>
      <c r="DO53" s="88">
        <f t="shared" si="44"/>
        <v>0</v>
      </c>
      <c r="DP53" s="2">
        <f t="shared" si="45"/>
        <v>0</v>
      </c>
      <c r="DQ53" s="89">
        <f t="shared" si="46"/>
        <v>0</v>
      </c>
      <c r="DT53" s="88">
        <f>COUNTIFS($P$42:$DC$42,"&gt;="&amp;$BU$6,$P$42:$DC$42,"&lt;="&amp;$CL$6,$P$42:$DC$42,"&gt;="&amp;$CL$41,$P$42:$DC$42,"&lt;"&amp;#REF!,P53:DC53,"★")</f>
        <v>0</v>
      </c>
      <c r="DU53" s="88">
        <f>COUNTIFS($P$42:$DC$42,"&gt;="&amp;$BU$6,$P$42:$DC$42,"&lt;="&amp;$CL$6,$P$42:$DC$42,"&gt;="&amp;$CL$41,$P$42:$DC$42,"&lt;"&amp;#REF!,P53:DC53,"●")</f>
        <v>0</v>
      </c>
      <c r="DV53" s="88">
        <f>COUNTIFS($P$42:$DC$42,"&gt;="&amp;$BU$6,$P$42:$DC$42,"&lt;="&amp;$CL$6,$P$42:$DC$42,"&gt;="&amp;$CL$41,$P$42:$DC$42,"&lt;"&amp;#REF!,P53:DC53,"▲")</f>
        <v>0</v>
      </c>
      <c r="DW53" s="2">
        <f t="shared" si="47"/>
        <v>0</v>
      </c>
      <c r="DX53" s="89">
        <f t="shared" si="48"/>
        <v>0</v>
      </c>
    </row>
    <row r="54" spans="2:128" ht="15" customHeight="1" x14ac:dyDescent="0.15">
      <c r="B54" s="6"/>
      <c r="C54" s="6"/>
      <c r="D54" s="6"/>
      <c r="E54" s="82" t="str">
        <f>$E$32</f>
        <v xml:space="preserve"> </v>
      </c>
      <c r="F54" s="83"/>
      <c r="G54" s="83"/>
      <c r="H54" s="83"/>
      <c r="I54" s="83"/>
      <c r="J54" s="84"/>
      <c r="K54" s="85" t="str">
        <f>$K$32</f>
        <v>門前　五郎</v>
      </c>
      <c r="L54" s="83"/>
      <c r="M54" s="83"/>
      <c r="N54" s="83"/>
      <c r="O54" s="83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9"/>
      <c r="DD54" s="8"/>
      <c r="DE54" s="8"/>
      <c r="DF54" s="88">
        <f t="shared" si="37"/>
        <v>0</v>
      </c>
      <c r="DG54" s="88">
        <f t="shared" si="38"/>
        <v>0</v>
      </c>
      <c r="DH54" s="88">
        <f t="shared" si="39"/>
        <v>0</v>
      </c>
      <c r="DI54" s="2">
        <f t="shared" si="40"/>
        <v>0</v>
      </c>
      <c r="DJ54" s="89">
        <f t="shared" si="41"/>
        <v>0</v>
      </c>
      <c r="DM54" s="88">
        <f t="shared" si="42"/>
        <v>0</v>
      </c>
      <c r="DN54" s="88">
        <f t="shared" si="43"/>
        <v>0</v>
      </c>
      <c r="DO54" s="88">
        <f t="shared" si="44"/>
        <v>0</v>
      </c>
      <c r="DP54" s="2">
        <f t="shared" si="45"/>
        <v>0</v>
      </c>
      <c r="DQ54" s="89">
        <f t="shared" si="46"/>
        <v>0</v>
      </c>
      <c r="DT54" s="88">
        <f>COUNTIFS($P$42:$DC$42,"&gt;="&amp;$BU$6,$P$42:$DC$42,"&lt;="&amp;$CL$6,$P$42:$DC$42,"&gt;="&amp;$CL$41,$P$42:$DC$42,"&lt;"&amp;#REF!,P54:DC54,"★")</f>
        <v>0</v>
      </c>
      <c r="DU54" s="88">
        <f>COUNTIFS($P$42:$DC$42,"&gt;="&amp;$BU$6,$P$42:$DC$42,"&lt;="&amp;$CL$6,$P$42:$DC$42,"&gt;="&amp;$CL$41,$P$42:$DC$42,"&lt;"&amp;#REF!,P54:DC54,"●")</f>
        <v>0</v>
      </c>
      <c r="DV54" s="88">
        <f>COUNTIFS($P$42:$DC$42,"&gt;="&amp;$BU$6,$P$42:$DC$42,"&lt;="&amp;$CL$6,$P$42:$DC$42,"&gt;="&amp;$CL$41,$P$42:$DC$42,"&lt;"&amp;#REF!,P54:DC54,"▲")</f>
        <v>0</v>
      </c>
      <c r="DW54" s="2">
        <f t="shared" si="47"/>
        <v>0</v>
      </c>
      <c r="DX54" s="89">
        <f t="shared" si="48"/>
        <v>0</v>
      </c>
    </row>
    <row r="55" spans="2:128" ht="15" customHeight="1" x14ac:dyDescent="0.15">
      <c r="B55" s="6"/>
      <c r="C55" s="6"/>
      <c r="D55" s="6"/>
      <c r="E55" s="82" t="str">
        <f>$E$33</f>
        <v xml:space="preserve"> </v>
      </c>
      <c r="F55" s="83"/>
      <c r="G55" s="83"/>
      <c r="H55" s="83"/>
      <c r="I55" s="83"/>
      <c r="J55" s="84"/>
      <c r="K55" s="85" t="str">
        <f>$K$33</f>
        <v>門前　六郎</v>
      </c>
      <c r="L55" s="83"/>
      <c r="M55" s="83"/>
      <c r="N55" s="83"/>
      <c r="O55" s="83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9"/>
      <c r="DD55" s="8"/>
      <c r="DE55" s="8"/>
      <c r="DF55" s="88">
        <f t="shared" si="37"/>
        <v>0</v>
      </c>
      <c r="DG55" s="88">
        <f t="shared" si="38"/>
        <v>0</v>
      </c>
      <c r="DH55" s="88">
        <f t="shared" si="39"/>
        <v>0</v>
      </c>
      <c r="DI55" s="2">
        <f t="shared" si="40"/>
        <v>0</v>
      </c>
      <c r="DJ55" s="89">
        <f t="shared" si="41"/>
        <v>0</v>
      </c>
      <c r="DM55" s="88">
        <f t="shared" si="42"/>
        <v>0</v>
      </c>
      <c r="DN55" s="88">
        <f t="shared" si="43"/>
        <v>0</v>
      </c>
      <c r="DO55" s="88">
        <f t="shared" si="44"/>
        <v>0</v>
      </c>
      <c r="DP55" s="2">
        <f t="shared" si="45"/>
        <v>0</v>
      </c>
      <c r="DQ55" s="89">
        <f t="shared" si="46"/>
        <v>0</v>
      </c>
      <c r="DT55" s="88">
        <f>COUNTIFS($P$42:$DC$42,"&gt;="&amp;$BU$6,$P$42:$DC$42,"&lt;="&amp;$CL$6,$P$42:$DC$42,"&gt;="&amp;$CL$41,$P$42:$DC$42,"&lt;"&amp;#REF!,P55:DC55,"★")</f>
        <v>0</v>
      </c>
      <c r="DU55" s="88">
        <f>COUNTIFS($P$42:$DC$42,"&gt;="&amp;$BU$6,$P$42:$DC$42,"&lt;="&amp;$CL$6,$P$42:$DC$42,"&gt;="&amp;$CL$41,$P$42:$DC$42,"&lt;"&amp;#REF!,P55:DC55,"●")</f>
        <v>0</v>
      </c>
      <c r="DV55" s="88">
        <f>COUNTIFS($P$42:$DC$42,"&gt;="&amp;$BU$6,$P$42:$DC$42,"&lt;="&amp;$CL$6,$P$42:$DC$42,"&gt;="&amp;$CL$41,$P$42:$DC$42,"&lt;"&amp;#REF!,P55:DC55,"▲")</f>
        <v>0</v>
      </c>
      <c r="DW55" s="2">
        <f t="shared" si="47"/>
        <v>0</v>
      </c>
      <c r="DX55" s="89">
        <f t="shared" si="48"/>
        <v>0</v>
      </c>
    </row>
    <row r="56" spans="2:128" ht="15" customHeight="1" x14ac:dyDescent="0.15">
      <c r="B56" s="3"/>
      <c r="C56" s="3"/>
      <c r="D56" s="3"/>
      <c r="E56" s="82" t="str">
        <f>$E$34</f>
        <v>■■建設（二次下請）</v>
      </c>
      <c r="F56" s="83"/>
      <c r="G56" s="83"/>
      <c r="H56" s="83"/>
      <c r="I56" s="83"/>
      <c r="J56" s="84"/>
      <c r="K56" s="85" t="str">
        <f>$K$34</f>
        <v>町野　一郎</v>
      </c>
      <c r="L56" s="83"/>
      <c r="M56" s="83"/>
      <c r="N56" s="83"/>
      <c r="O56" s="83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9"/>
      <c r="DD56" s="8"/>
      <c r="DE56" s="8"/>
      <c r="DF56" s="88">
        <f t="shared" si="37"/>
        <v>0</v>
      </c>
      <c r="DG56" s="88">
        <f t="shared" si="38"/>
        <v>0</v>
      </c>
      <c r="DH56" s="88">
        <f t="shared" si="39"/>
        <v>0</v>
      </c>
      <c r="DI56" s="2">
        <f t="shared" si="40"/>
        <v>0</v>
      </c>
      <c r="DJ56" s="89">
        <f t="shared" si="41"/>
        <v>0</v>
      </c>
      <c r="DM56" s="88">
        <f t="shared" si="42"/>
        <v>0</v>
      </c>
      <c r="DN56" s="88">
        <f t="shared" si="43"/>
        <v>0</v>
      </c>
      <c r="DO56" s="88">
        <f t="shared" si="44"/>
        <v>0</v>
      </c>
      <c r="DP56" s="2">
        <f t="shared" si="45"/>
        <v>0</v>
      </c>
      <c r="DQ56" s="89">
        <f t="shared" si="46"/>
        <v>0</v>
      </c>
      <c r="DT56" s="88">
        <f>COUNTIFS($P$42:$DC$42,"&gt;="&amp;$BU$6,$P$42:$DC$42,"&lt;="&amp;$CL$6,$P$42:$DC$42,"&gt;="&amp;$CL$41,$P$42:$DC$42,"&lt;"&amp;#REF!,P56:DC56,"★")</f>
        <v>0</v>
      </c>
      <c r="DU56" s="88">
        <f>COUNTIFS($P$42:$DC$42,"&gt;="&amp;$BU$6,$P$42:$DC$42,"&lt;="&amp;$CL$6,$P$42:$DC$42,"&gt;="&amp;$CL$41,$P$42:$DC$42,"&lt;"&amp;#REF!,P56:DC56,"●")</f>
        <v>0</v>
      </c>
      <c r="DV56" s="88">
        <f>COUNTIFS($P$42:$DC$42,"&gt;="&amp;$BU$6,$P$42:$DC$42,"&lt;="&amp;$CL$6,$P$42:$DC$42,"&gt;="&amp;$CL$41,$P$42:$DC$42,"&lt;"&amp;#REF!,P56:DC56,"▲")</f>
        <v>0</v>
      </c>
      <c r="DW56" s="2">
        <f t="shared" si="47"/>
        <v>0</v>
      </c>
      <c r="DX56" s="89">
        <f t="shared" si="48"/>
        <v>0</v>
      </c>
    </row>
    <row r="57" spans="2:128" ht="15" customHeight="1" x14ac:dyDescent="0.15">
      <c r="B57" s="3"/>
      <c r="C57" s="3"/>
      <c r="D57" s="3"/>
      <c r="E57" s="82" t="str">
        <f>$E$35</f>
        <v xml:space="preserve"> </v>
      </c>
      <c r="F57" s="83"/>
      <c r="G57" s="83"/>
      <c r="H57" s="83"/>
      <c r="I57" s="83"/>
      <c r="J57" s="84"/>
      <c r="K57" s="85" t="str">
        <f>$K$35</f>
        <v>町野　二郎</v>
      </c>
      <c r="L57" s="83"/>
      <c r="M57" s="83"/>
      <c r="N57" s="83"/>
      <c r="O57" s="83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9"/>
      <c r="DD57" s="8"/>
      <c r="DE57" s="8"/>
      <c r="DF57" s="88">
        <f t="shared" si="37"/>
        <v>0</v>
      </c>
      <c r="DG57" s="88">
        <f t="shared" si="38"/>
        <v>0</v>
      </c>
      <c r="DH57" s="88">
        <f t="shared" si="39"/>
        <v>0</v>
      </c>
      <c r="DI57" s="2">
        <f t="shared" si="40"/>
        <v>0</v>
      </c>
      <c r="DJ57" s="89">
        <f t="shared" si="41"/>
        <v>0</v>
      </c>
      <c r="DM57" s="88">
        <f t="shared" si="42"/>
        <v>0</v>
      </c>
      <c r="DN57" s="88">
        <f t="shared" si="43"/>
        <v>0</v>
      </c>
      <c r="DO57" s="88">
        <f t="shared" si="44"/>
        <v>0</v>
      </c>
      <c r="DP57" s="2">
        <f t="shared" si="45"/>
        <v>0</v>
      </c>
      <c r="DQ57" s="89">
        <f t="shared" si="46"/>
        <v>0</v>
      </c>
      <c r="DT57" s="88">
        <f>COUNTIFS($P$42:$DC$42,"&gt;="&amp;$BU$6,$P$42:$DC$42,"&lt;="&amp;$CL$6,$P$42:$DC$42,"&gt;="&amp;$CL$41,$P$42:$DC$42,"&lt;"&amp;#REF!,P57:DC57,"★")</f>
        <v>0</v>
      </c>
      <c r="DU57" s="88">
        <f>COUNTIFS($P$42:$DC$42,"&gt;="&amp;$BU$6,$P$42:$DC$42,"&lt;="&amp;$CL$6,$P$42:$DC$42,"&gt;="&amp;$CL$41,$P$42:$DC$42,"&lt;"&amp;#REF!,P57:DC57,"●")</f>
        <v>0</v>
      </c>
      <c r="DV57" s="88">
        <f>COUNTIFS($P$42:$DC$42,"&gt;="&amp;$BU$6,$P$42:$DC$42,"&lt;="&amp;$CL$6,$P$42:$DC$42,"&gt;="&amp;$CL$41,$P$42:$DC$42,"&lt;"&amp;#REF!,P57:DC57,"▲")</f>
        <v>0</v>
      </c>
      <c r="DW57" s="2">
        <f t="shared" si="47"/>
        <v>0</v>
      </c>
      <c r="DX57" s="89">
        <f t="shared" si="48"/>
        <v>0</v>
      </c>
    </row>
    <row r="58" spans="2:128" ht="15" customHeight="1" x14ac:dyDescent="0.15">
      <c r="B58" s="3"/>
      <c r="C58" s="3"/>
      <c r="D58" s="3"/>
      <c r="E58" s="82" t="str">
        <f>$E$36</f>
        <v xml:space="preserve"> </v>
      </c>
      <c r="F58" s="83"/>
      <c r="G58" s="83"/>
      <c r="H58" s="83"/>
      <c r="I58" s="83"/>
      <c r="J58" s="84"/>
      <c r="K58" s="85" t="str">
        <f>$K$36</f>
        <v>町野　三郎</v>
      </c>
      <c r="L58" s="83"/>
      <c r="M58" s="83"/>
      <c r="N58" s="83"/>
      <c r="O58" s="83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9"/>
      <c r="DD58" s="8"/>
      <c r="DE58" s="8"/>
      <c r="DF58" s="88">
        <f t="shared" si="37"/>
        <v>0</v>
      </c>
      <c r="DG58" s="88">
        <f t="shared" si="38"/>
        <v>0</v>
      </c>
      <c r="DH58" s="88">
        <f t="shared" si="39"/>
        <v>0</v>
      </c>
      <c r="DI58" s="2">
        <f t="shared" si="40"/>
        <v>0</v>
      </c>
      <c r="DJ58" s="89">
        <f t="shared" si="41"/>
        <v>0</v>
      </c>
      <c r="DM58" s="88">
        <f t="shared" si="42"/>
        <v>0</v>
      </c>
      <c r="DN58" s="88">
        <f t="shared" si="43"/>
        <v>0</v>
      </c>
      <c r="DO58" s="88">
        <f t="shared" si="44"/>
        <v>0</v>
      </c>
      <c r="DP58" s="2">
        <f t="shared" si="45"/>
        <v>0</v>
      </c>
      <c r="DQ58" s="89">
        <f t="shared" si="46"/>
        <v>0</v>
      </c>
      <c r="DT58" s="88">
        <f>COUNTIFS($P$42:$DC$42,"&gt;="&amp;$BU$6,$P$42:$DC$42,"&lt;="&amp;$CL$6,$P$42:$DC$42,"&gt;="&amp;$CL$41,$P$42:$DC$42,"&lt;"&amp;#REF!,P58:DC58,"★")</f>
        <v>0</v>
      </c>
      <c r="DU58" s="88">
        <f>COUNTIFS($P$42:$DC$42,"&gt;="&amp;$BU$6,$P$42:$DC$42,"&lt;="&amp;$CL$6,$P$42:$DC$42,"&gt;="&amp;$CL$41,$P$42:$DC$42,"&lt;"&amp;#REF!,P58:DC58,"●")</f>
        <v>0</v>
      </c>
      <c r="DV58" s="88">
        <f>COUNTIFS($P$42:$DC$42,"&gt;="&amp;$BU$6,$P$42:$DC$42,"&lt;="&amp;$CL$6,$P$42:$DC$42,"&gt;="&amp;$CL$41,$P$42:$DC$42,"&lt;"&amp;#REF!,P58:DC58,"▲")</f>
        <v>0</v>
      </c>
      <c r="DW58" s="2">
        <f t="shared" si="47"/>
        <v>0</v>
      </c>
      <c r="DX58" s="89">
        <f t="shared" si="48"/>
        <v>0</v>
      </c>
    </row>
    <row r="59" spans="2:128" x14ac:dyDescent="0.15">
      <c r="E59" s="82" t="str">
        <f>$E$37</f>
        <v xml:space="preserve"> </v>
      </c>
      <c r="F59" s="83"/>
      <c r="G59" s="83"/>
      <c r="H59" s="83"/>
      <c r="I59" s="83"/>
      <c r="J59" s="84"/>
      <c r="K59" s="85" t="str">
        <f>$K$37</f>
        <v>町野　四郎</v>
      </c>
      <c r="L59" s="83"/>
      <c r="M59" s="83"/>
      <c r="N59" s="83"/>
      <c r="O59" s="83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9"/>
      <c r="DD59" s="8"/>
      <c r="DE59" s="8"/>
      <c r="DF59" s="88">
        <f t="shared" si="37"/>
        <v>0</v>
      </c>
      <c r="DG59" s="88">
        <f t="shared" si="38"/>
        <v>0</v>
      </c>
      <c r="DH59" s="88">
        <f t="shared" si="39"/>
        <v>0</v>
      </c>
      <c r="DI59" s="2">
        <f t="shared" si="40"/>
        <v>0</v>
      </c>
      <c r="DJ59" s="89">
        <f t="shared" si="41"/>
        <v>0</v>
      </c>
      <c r="DM59" s="88">
        <f t="shared" si="42"/>
        <v>0</v>
      </c>
      <c r="DN59" s="88">
        <f t="shared" si="43"/>
        <v>0</v>
      </c>
      <c r="DO59" s="88">
        <f t="shared" si="44"/>
        <v>0</v>
      </c>
      <c r="DP59" s="2">
        <f t="shared" si="45"/>
        <v>0</v>
      </c>
      <c r="DQ59" s="89">
        <f t="shared" si="46"/>
        <v>0</v>
      </c>
      <c r="DT59" s="88">
        <f>COUNTIFS($P$42:$DC$42,"&gt;="&amp;$BU$6,$P$42:$DC$42,"&lt;="&amp;$CL$6,$P$42:$DC$42,"&gt;="&amp;$CL$41,$P$42:$DC$42,"&lt;"&amp;#REF!,P59:DC59,"★")</f>
        <v>0</v>
      </c>
      <c r="DU59" s="88">
        <f>COUNTIFS($P$42:$DC$42,"&gt;="&amp;$BU$6,$P$42:$DC$42,"&lt;="&amp;$CL$6,$P$42:$DC$42,"&gt;="&amp;$CL$41,$P$42:$DC$42,"&lt;"&amp;#REF!,P59:DC59,"●")</f>
        <v>0</v>
      </c>
      <c r="DV59" s="88">
        <f>COUNTIFS($P$42:$DC$42,"&gt;="&amp;$BU$6,$P$42:$DC$42,"&lt;="&amp;$CL$6,$P$42:$DC$42,"&gt;="&amp;$CL$41,$P$42:$DC$42,"&lt;"&amp;#REF!,P59:DC59,"▲")</f>
        <v>0</v>
      </c>
      <c r="DW59" s="2">
        <f t="shared" si="47"/>
        <v>0</v>
      </c>
      <c r="DX59" s="89">
        <f t="shared" si="48"/>
        <v>0</v>
      </c>
    </row>
    <row r="60" spans="2:128" x14ac:dyDescent="0.15">
      <c r="E60" s="82" t="str">
        <f>$E$38</f>
        <v xml:space="preserve"> </v>
      </c>
      <c r="F60" s="83"/>
      <c r="G60" s="83"/>
      <c r="H60" s="83"/>
      <c r="I60" s="83"/>
      <c r="J60" s="84"/>
      <c r="K60" s="85" t="str">
        <f>$K$38</f>
        <v>町野　五郎</v>
      </c>
      <c r="L60" s="83"/>
      <c r="M60" s="83"/>
      <c r="N60" s="83"/>
      <c r="O60" s="83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9"/>
      <c r="DD60" s="8"/>
      <c r="DE60" s="8"/>
      <c r="DF60" s="88">
        <f t="shared" si="37"/>
        <v>0</v>
      </c>
      <c r="DG60" s="88">
        <f t="shared" si="38"/>
        <v>0</v>
      </c>
      <c r="DH60" s="88">
        <f t="shared" si="39"/>
        <v>0</v>
      </c>
      <c r="DI60" s="2">
        <f t="shared" si="40"/>
        <v>0</v>
      </c>
      <c r="DJ60" s="89">
        <f t="shared" si="41"/>
        <v>0</v>
      </c>
      <c r="DM60" s="88">
        <f t="shared" si="42"/>
        <v>0</v>
      </c>
      <c r="DN60" s="88">
        <f t="shared" si="43"/>
        <v>0</v>
      </c>
      <c r="DO60" s="88">
        <f t="shared" si="44"/>
        <v>0</v>
      </c>
      <c r="DP60" s="2">
        <f t="shared" si="45"/>
        <v>0</v>
      </c>
      <c r="DQ60" s="89">
        <f t="shared" si="46"/>
        <v>0</v>
      </c>
      <c r="DT60" s="88">
        <f>COUNTIFS($P$42:$DC$42,"&gt;="&amp;$BU$6,$P$42:$DC$42,"&lt;="&amp;$CL$6,$P$42:$DC$42,"&gt;="&amp;$CL$41,$P$42:$DC$42,"&lt;"&amp;#REF!,P60:DC60,"★")</f>
        <v>0</v>
      </c>
      <c r="DU60" s="88">
        <f>COUNTIFS($P$42:$DC$42,"&gt;="&amp;$BU$6,$P$42:$DC$42,"&lt;="&amp;$CL$6,$P$42:$DC$42,"&gt;="&amp;$CL$41,$P$42:$DC$42,"&lt;"&amp;#REF!,P60:DC60,"●")</f>
        <v>0</v>
      </c>
      <c r="DV60" s="88">
        <f>COUNTIFS($P$42:$DC$42,"&gt;="&amp;$BU$6,$P$42:$DC$42,"&lt;="&amp;$CL$6,$P$42:$DC$42,"&gt;="&amp;$CL$41,$P$42:$DC$42,"&lt;"&amp;#REF!,P60:DC60,"▲")</f>
        <v>0</v>
      </c>
      <c r="DW60" s="2">
        <f t="shared" si="47"/>
        <v>0</v>
      </c>
      <c r="DX60" s="89">
        <f t="shared" si="48"/>
        <v>0</v>
      </c>
    </row>
    <row r="61" spans="2:128" x14ac:dyDescent="0.15">
      <c r="E61" s="106" t="str">
        <f>$E$39</f>
        <v xml:space="preserve"> </v>
      </c>
      <c r="F61" s="107"/>
      <c r="G61" s="107"/>
      <c r="H61" s="107"/>
      <c r="I61" s="107"/>
      <c r="J61" s="108"/>
      <c r="K61" s="94" t="str">
        <f>$K$39</f>
        <v>町野　六郎</v>
      </c>
      <c r="L61" s="92"/>
      <c r="M61" s="92"/>
      <c r="N61" s="92"/>
      <c r="O61" s="92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1"/>
      <c r="DD61" s="8"/>
      <c r="DE61" s="8"/>
      <c r="DF61" s="88">
        <f t="shared" si="37"/>
        <v>0</v>
      </c>
      <c r="DG61" s="88">
        <f t="shared" si="38"/>
        <v>0</v>
      </c>
      <c r="DH61" s="88">
        <f t="shared" si="39"/>
        <v>0</v>
      </c>
      <c r="DI61" s="2">
        <f t="shared" si="40"/>
        <v>0</v>
      </c>
      <c r="DJ61" s="89">
        <f t="shared" si="41"/>
        <v>0</v>
      </c>
      <c r="DM61" s="88">
        <f t="shared" si="42"/>
        <v>0</v>
      </c>
      <c r="DN61" s="88">
        <f t="shared" si="43"/>
        <v>0</v>
      </c>
      <c r="DO61" s="88">
        <f t="shared" si="44"/>
        <v>0</v>
      </c>
      <c r="DP61" s="2">
        <f t="shared" si="45"/>
        <v>0</v>
      </c>
      <c r="DQ61" s="89">
        <f t="shared" si="46"/>
        <v>0</v>
      </c>
      <c r="DT61" s="88">
        <f>COUNTIFS($P$42:$DC$42,"&gt;="&amp;$BU$6,$P$42:$DC$42,"&lt;="&amp;$CL$6,$P$42:$DC$42,"&gt;="&amp;$CL$41,$P$42:$DC$42,"&lt;"&amp;#REF!,P61:DC61,"★")</f>
        <v>0</v>
      </c>
      <c r="DU61" s="88">
        <f>COUNTIFS($P$42:$DC$42,"&gt;="&amp;$BU$6,$P$42:$DC$42,"&lt;="&amp;$CL$6,$P$42:$DC$42,"&gt;="&amp;$CL$41,$P$42:$DC$42,"&lt;"&amp;#REF!,P61:DC61,"●")</f>
        <v>0</v>
      </c>
      <c r="DV61" s="88">
        <f>COUNTIFS($P$42:$DC$42,"&gt;="&amp;$BU$6,$P$42:$DC$42,"&lt;="&amp;$CL$6,$P$42:$DC$42,"&gt;="&amp;$CL$41,$P$42:$DC$42,"&lt;"&amp;#REF!,P61:DC61,"▲")</f>
        <v>0</v>
      </c>
      <c r="DW61" s="2">
        <f t="shared" si="47"/>
        <v>0</v>
      </c>
      <c r="DX61" s="89">
        <f t="shared" si="48"/>
        <v>0</v>
      </c>
    </row>
    <row r="62" spans="2:128" x14ac:dyDescent="0.15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98">
        <f>IF(OR(P42=$CL$6,P42=$BU$6),"■",)</f>
        <v>0</v>
      </c>
      <c r="Q62" s="98">
        <f t="shared" ref="Q62:CB62" si="49">IF(OR(Q42=$CL$6,Q42=$BU$6),"■",)</f>
        <v>0</v>
      </c>
      <c r="R62" s="98">
        <f t="shared" si="49"/>
        <v>0</v>
      </c>
      <c r="S62" s="98">
        <f t="shared" si="49"/>
        <v>0</v>
      </c>
      <c r="T62" s="98">
        <f t="shared" si="49"/>
        <v>0</v>
      </c>
      <c r="U62" s="98">
        <f t="shared" si="49"/>
        <v>0</v>
      </c>
      <c r="V62" s="98">
        <f t="shared" si="49"/>
        <v>0</v>
      </c>
      <c r="W62" s="98">
        <f t="shared" si="49"/>
        <v>0</v>
      </c>
      <c r="X62" s="98">
        <f t="shared" si="49"/>
        <v>0</v>
      </c>
      <c r="Y62" s="98">
        <f t="shared" si="49"/>
        <v>0</v>
      </c>
      <c r="Z62" s="98">
        <f t="shared" si="49"/>
        <v>0</v>
      </c>
      <c r="AA62" s="98">
        <f t="shared" si="49"/>
        <v>0</v>
      </c>
      <c r="AB62" s="98">
        <f t="shared" si="49"/>
        <v>0</v>
      </c>
      <c r="AC62" s="98">
        <f t="shared" si="49"/>
        <v>0</v>
      </c>
      <c r="AD62" s="98">
        <f t="shared" si="49"/>
        <v>0</v>
      </c>
      <c r="AE62" s="98">
        <f t="shared" si="49"/>
        <v>0</v>
      </c>
      <c r="AF62" s="98">
        <f t="shared" si="49"/>
        <v>0</v>
      </c>
      <c r="AG62" s="98">
        <f t="shared" si="49"/>
        <v>0</v>
      </c>
      <c r="AH62" s="98">
        <f t="shared" si="49"/>
        <v>0</v>
      </c>
      <c r="AI62" s="98">
        <f t="shared" si="49"/>
        <v>0</v>
      </c>
      <c r="AJ62" s="98">
        <f t="shared" si="49"/>
        <v>0</v>
      </c>
      <c r="AK62" s="98">
        <f t="shared" si="49"/>
        <v>0</v>
      </c>
      <c r="AL62" s="98">
        <f t="shared" si="49"/>
        <v>0</v>
      </c>
      <c r="AM62" s="98">
        <f t="shared" si="49"/>
        <v>0</v>
      </c>
      <c r="AN62" s="98">
        <f t="shared" si="49"/>
        <v>0</v>
      </c>
      <c r="AO62" s="98">
        <f t="shared" si="49"/>
        <v>0</v>
      </c>
      <c r="AP62" s="98">
        <f t="shared" si="49"/>
        <v>0</v>
      </c>
      <c r="AQ62" s="98">
        <f t="shared" si="49"/>
        <v>0</v>
      </c>
      <c r="AR62" s="98">
        <f t="shared" si="49"/>
        <v>0</v>
      </c>
      <c r="AS62" s="98">
        <f t="shared" si="49"/>
        <v>0</v>
      </c>
      <c r="AT62" s="98">
        <f t="shared" si="49"/>
        <v>0</v>
      </c>
      <c r="AU62" s="98">
        <f t="shared" si="49"/>
        <v>0</v>
      </c>
      <c r="AV62" s="98">
        <f t="shared" si="49"/>
        <v>0</v>
      </c>
      <c r="AW62" s="98">
        <f t="shared" si="49"/>
        <v>0</v>
      </c>
      <c r="AX62" s="98">
        <f t="shared" si="49"/>
        <v>0</v>
      </c>
      <c r="AY62" s="98">
        <f t="shared" si="49"/>
        <v>0</v>
      </c>
      <c r="AZ62" s="98">
        <f t="shared" si="49"/>
        <v>0</v>
      </c>
      <c r="BA62" s="98">
        <f t="shared" si="49"/>
        <v>0</v>
      </c>
      <c r="BB62" s="98">
        <f t="shared" si="49"/>
        <v>0</v>
      </c>
      <c r="BC62" s="98">
        <f t="shared" si="49"/>
        <v>0</v>
      </c>
      <c r="BD62" s="98">
        <f t="shared" si="49"/>
        <v>0</v>
      </c>
      <c r="BE62" s="98">
        <f t="shared" si="49"/>
        <v>0</v>
      </c>
      <c r="BF62" s="98">
        <f t="shared" si="49"/>
        <v>0</v>
      </c>
      <c r="BG62" s="98">
        <f t="shared" si="49"/>
        <v>0</v>
      </c>
      <c r="BH62" s="98">
        <f t="shared" si="49"/>
        <v>0</v>
      </c>
      <c r="BI62" s="98">
        <f t="shared" si="49"/>
        <v>0</v>
      </c>
      <c r="BJ62" s="98">
        <f t="shared" si="49"/>
        <v>0</v>
      </c>
      <c r="BK62" s="98">
        <f t="shared" si="49"/>
        <v>0</v>
      </c>
      <c r="BL62" s="98">
        <f t="shared" si="49"/>
        <v>0</v>
      </c>
      <c r="BM62" s="98">
        <f t="shared" si="49"/>
        <v>0</v>
      </c>
      <c r="BN62" s="98">
        <f t="shared" si="49"/>
        <v>0</v>
      </c>
      <c r="BO62" s="98">
        <f t="shared" si="49"/>
        <v>0</v>
      </c>
      <c r="BP62" s="98">
        <f t="shared" si="49"/>
        <v>0</v>
      </c>
      <c r="BQ62" s="98">
        <f t="shared" si="49"/>
        <v>0</v>
      </c>
      <c r="BR62" s="98">
        <f t="shared" si="49"/>
        <v>0</v>
      </c>
      <c r="BS62" s="98">
        <f t="shared" si="49"/>
        <v>0</v>
      </c>
      <c r="BT62" s="98">
        <f t="shared" si="49"/>
        <v>0</v>
      </c>
      <c r="BU62" s="98">
        <f t="shared" si="49"/>
        <v>0</v>
      </c>
      <c r="BV62" s="98">
        <f t="shared" si="49"/>
        <v>0</v>
      </c>
      <c r="BW62" s="98">
        <f t="shared" si="49"/>
        <v>0</v>
      </c>
      <c r="BX62" s="98">
        <f t="shared" si="49"/>
        <v>0</v>
      </c>
      <c r="BY62" s="98">
        <f t="shared" si="49"/>
        <v>0</v>
      </c>
      <c r="BZ62" s="98">
        <f t="shared" si="49"/>
        <v>0</v>
      </c>
      <c r="CA62" s="98">
        <f t="shared" si="49"/>
        <v>0</v>
      </c>
      <c r="CB62" s="98">
        <f t="shared" si="49"/>
        <v>0</v>
      </c>
      <c r="CC62" s="98">
        <f t="shared" ref="CC62:DC62" si="50">IF(OR(CC42=$CL$6,CC42=$BU$6),"■",)</f>
        <v>0</v>
      </c>
      <c r="CD62" s="98">
        <f t="shared" si="50"/>
        <v>0</v>
      </c>
      <c r="CE62" s="98">
        <f t="shared" si="50"/>
        <v>0</v>
      </c>
      <c r="CF62" s="98" t="str">
        <f>IF(OR(CF42=$CL$6,CF42=$BU$6),"■",)</f>
        <v>■</v>
      </c>
      <c r="CG62" s="98">
        <f t="shared" si="50"/>
        <v>0</v>
      </c>
      <c r="CH62" s="98">
        <f t="shared" si="50"/>
        <v>0</v>
      </c>
      <c r="CI62" s="98">
        <f t="shared" si="50"/>
        <v>0</v>
      </c>
      <c r="CJ62" s="98">
        <f t="shared" si="50"/>
        <v>0</v>
      </c>
      <c r="CK62" s="98">
        <f t="shared" si="50"/>
        <v>0</v>
      </c>
      <c r="CL62" s="98">
        <f t="shared" si="50"/>
        <v>0</v>
      </c>
      <c r="CM62" s="98">
        <f t="shared" si="50"/>
        <v>0</v>
      </c>
      <c r="CN62" s="98">
        <f t="shared" si="50"/>
        <v>0</v>
      </c>
      <c r="CO62" s="98">
        <f t="shared" si="50"/>
        <v>0</v>
      </c>
      <c r="CP62" s="98">
        <f t="shared" si="50"/>
        <v>0</v>
      </c>
      <c r="CQ62" s="98">
        <f t="shared" si="50"/>
        <v>0</v>
      </c>
      <c r="CR62" s="98">
        <f t="shared" si="50"/>
        <v>0</v>
      </c>
      <c r="CS62" s="98">
        <f t="shared" si="50"/>
        <v>0</v>
      </c>
      <c r="CT62" s="98">
        <f t="shared" si="50"/>
        <v>0</v>
      </c>
      <c r="CU62" s="98">
        <f t="shared" si="50"/>
        <v>0</v>
      </c>
      <c r="CV62" s="98">
        <f t="shared" si="50"/>
        <v>0</v>
      </c>
      <c r="CW62" s="98">
        <f t="shared" si="50"/>
        <v>0</v>
      </c>
      <c r="CX62" s="98">
        <f t="shared" si="50"/>
        <v>0</v>
      </c>
      <c r="CY62" s="98">
        <f t="shared" si="50"/>
        <v>0</v>
      </c>
      <c r="CZ62" s="98">
        <f t="shared" si="50"/>
        <v>0</v>
      </c>
      <c r="DA62" s="98">
        <f t="shared" si="50"/>
        <v>0</v>
      </c>
      <c r="DB62" s="98">
        <f t="shared" si="50"/>
        <v>0</v>
      </c>
      <c r="DC62" s="98">
        <f t="shared" si="50"/>
        <v>0</v>
      </c>
      <c r="DD62" s="8"/>
      <c r="DE62" s="99" t="s">
        <v>31</v>
      </c>
      <c r="DF62" s="100">
        <f>SUM(DF44:DF61)</f>
        <v>77</v>
      </c>
      <c r="DG62" s="100">
        <f t="shared" ref="DG62:DH62" si="51">SUM(DG44:DG61)</f>
        <v>31</v>
      </c>
      <c r="DH62" s="100">
        <f t="shared" si="51"/>
        <v>16</v>
      </c>
      <c r="DJ62" s="101">
        <f>IFERROR(AVERAGEIF(DJ44:DJ61,"&lt;&gt;0"),0)</f>
        <v>0.28703703703703698</v>
      </c>
      <c r="DL62" s="99" t="s">
        <v>31</v>
      </c>
      <c r="DM62" s="100">
        <f>SUM(DM44:DM61)</f>
        <v>77</v>
      </c>
      <c r="DN62" s="100">
        <f t="shared" ref="DN62" si="52">SUM(DN44:DN61)</f>
        <v>35</v>
      </c>
      <c r="DO62" s="100">
        <f>SUM(DO44:DO61)</f>
        <v>0</v>
      </c>
      <c r="DQ62" s="101">
        <f>IFERROR(AVERAGEIF(DQ44:DQ61,"&lt;&gt;0"),0)</f>
        <v>0.3125</v>
      </c>
      <c r="DS62" s="99" t="s">
        <v>31</v>
      </c>
      <c r="DT62" s="100">
        <f>SUM(DT44:DT61)</f>
        <v>0</v>
      </c>
      <c r="DU62" s="100">
        <f t="shared" ref="DU62" si="53">SUM(DU44:DU61)</f>
        <v>0</v>
      </c>
      <c r="DV62" s="100">
        <f>SUM(DV44:DV61)</f>
        <v>0</v>
      </c>
      <c r="DX62" s="101">
        <f>IFERROR(AVERAGEIF(DX44:DX61,"&lt;&gt;0"),0)</f>
        <v>0</v>
      </c>
    </row>
  </sheetData>
  <mergeCells count="251"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CJ16:CO16"/>
    <mergeCell ref="CP16:CS16"/>
    <mergeCell ref="CT16:CW16"/>
    <mergeCell ref="CX16:DA16"/>
    <mergeCell ref="U17:AC17"/>
    <mergeCell ref="AD17:AI17"/>
    <mergeCell ref="AJ17:AM17"/>
    <mergeCell ref="AN17:AQ17"/>
    <mergeCell ref="AR17:AU17"/>
    <mergeCell ref="AX17:BF17"/>
    <mergeCell ref="AX16:BF16"/>
    <mergeCell ref="BG16:BL16"/>
    <mergeCell ref="BM16:BP16"/>
    <mergeCell ref="BQ16:BT16"/>
    <mergeCell ref="BU16:BX16"/>
    <mergeCell ref="CA16:CI16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P15:CS15"/>
    <mergeCell ref="CT15:CW15"/>
    <mergeCell ref="CX15:DA15"/>
    <mergeCell ref="AN15:AQ15"/>
    <mergeCell ref="AR15:AU15"/>
    <mergeCell ref="AX15:BF15"/>
    <mergeCell ref="BG15:BL15"/>
    <mergeCell ref="BM15:BP15"/>
    <mergeCell ref="BQ15:BT15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0:BX11"/>
    <mergeCell ref="CA10:CI11"/>
    <mergeCell ref="CJ10:CO11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CL5:CV5"/>
    <mergeCell ref="BO6:BT6"/>
    <mergeCell ref="BU6:CE6"/>
    <mergeCell ref="CF6:CK6"/>
    <mergeCell ref="CL6:CV6"/>
    <mergeCell ref="E3:H3"/>
    <mergeCell ref="BO3:BT3"/>
    <mergeCell ref="BU3:CV3"/>
    <mergeCell ref="BO4:BT4"/>
    <mergeCell ref="BU4:CV4"/>
    <mergeCell ref="L1:CV2"/>
  </mergeCells>
  <phoneticPr fontId="1"/>
  <conditionalFormatting sqref="P20:DC21 P22:Y22 AG22:AI22 AV22:AW22 P26:DC39 AY22:AZ22 AK22:AL22 AN22:AP22 AR22:AS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67" priority="13">
      <formula>P$20&gt;=$P$42</formula>
    </cfRule>
  </conditionalFormatting>
  <conditionalFormatting sqref="P20:DC20">
    <cfRule type="expression" dxfId="66" priority="16">
      <formula>WEEKDAY(P20)=1</formula>
    </cfRule>
    <cfRule type="expression" dxfId="65" priority="17">
      <formula>WEEKDAY(P20)=7</formula>
    </cfRule>
  </conditionalFormatting>
  <conditionalFormatting sqref="P42:DC42">
    <cfRule type="expression" dxfId="64" priority="14">
      <formula>WEEKDAY(P42)=1</formula>
    </cfRule>
    <cfRule type="expression" dxfId="63" priority="18">
      <formula>WEEKDAY(P42)=7</formula>
    </cfRule>
  </conditionalFormatting>
  <conditionalFormatting sqref="P21:DC21 P43:DC43">
    <cfRule type="cellIs" dxfId="62" priority="19" operator="equal">
      <formula>"日"</formula>
    </cfRule>
    <cfRule type="cellIs" dxfId="61" priority="20" operator="equal">
      <formula>"土"</formula>
    </cfRule>
  </conditionalFormatting>
  <conditionalFormatting sqref="L12:R17">
    <cfRule type="cellIs" dxfId="60" priority="11" operator="equal">
      <formula>"達成"</formula>
    </cfRule>
  </conditionalFormatting>
  <conditionalFormatting sqref="P20:DC21 P26:DC39 P22:AA22 AY22:AZ22 AD22 AG22:AI22 AK22:AL22 AN22:AP22 AR22:AS22 AU22:AW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59" priority="15">
      <formula>P$40="■"</formula>
    </cfRule>
  </conditionalFormatting>
  <conditionalFormatting sqref="AE22">
    <cfRule type="expression" dxfId="58" priority="10">
      <formula>AE$40="■"</formula>
    </cfRule>
  </conditionalFormatting>
  <conditionalFormatting sqref="AB22">
    <cfRule type="expression" dxfId="57" priority="9">
      <formula>AB$40="■"</formula>
    </cfRule>
  </conditionalFormatting>
  <conditionalFormatting sqref="AC23:AE23">
    <cfRule type="expression" dxfId="56" priority="7">
      <formula>AC$20&gt;=$P$42</formula>
    </cfRule>
  </conditionalFormatting>
  <conditionalFormatting sqref="AC23:AE23">
    <cfRule type="expression" dxfId="55" priority="8">
      <formula>AC$40="■"</formula>
    </cfRule>
  </conditionalFormatting>
  <conditionalFormatting sqref="AA44:AC44 T45 Z45 T46:W46 Z46:AC46 T47 V45 V47:AA47">
    <cfRule type="expression" dxfId="54" priority="6">
      <formula>T$20&gt;=$P$42</formula>
    </cfRule>
  </conditionalFormatting>
  <conditionalFormatting sqref="W45:Y45">
    <cfRule type="expression" dxfId="53" priority="5">
      <formula>W$20&gt;=$P$42</formula>
    </cfRule>
  </conditionalFormatting>
  <conditionalFormatting sqref="P42:DC43 P48:DC61 P44:AC47 CF44:DC47">
    <cfRule type="expression" dxfId="52" priority="12">
      <formula>P$62="■"</formula>
    </cfRule>
  </conditionalFormatting>
  <conditionalFormatting sqref="AP44:AQ44 AS44:AT44 AE44:AF44 AH44:AJ44 AL44:AM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1" priority="3">
      <formula>AD$20&gt;=$P$42</formula>
    </cfRule>
  </conditionalFormatting>
  <conditionalFormatting sqref="AS44:AT44 AE44:AF44 AH44:AJ44 AL44:AM44 AO44:AQ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0" priority="4">
      <formula>AD$40="■"</formula>
    </cfRule>
  </conditionalFormatting>
  <conditionalFormatting sqref="CE44 CD45 CD46:CE47">
    <cfRule type="expression" dxfId="49" priority="1">
      <formula>CD$20&gt;=$P$42</formula>
    </cfRule>
  </conditionalFormatting>
  <conditionalFormatting sqref="CE44 CD45 CD46:CE47">
    <cfRule type="expression" dxfId="48" priority="2">
      <formula>CD$40="■"</formula>
    </cfRule>
  </conditionalFormatting>
  <conditionalFormatting sqref="P42:DC43 P48:DC61 CF44:DC47">
    <cfRule type="expression" dxfId="47" priority="21">
      <formula>P$42&gt;=#REF!</formula>
    </cfRule>
  </conditionalFormatting>
  <pageMargins left="0.78740157480314965" right="0.39370078740157483" top="0.78740157480314965" bottom="0.39370078740157483" header="0.31496062992125984" footer="0.31496062992125984"/>
  <pageSetup paperSize="8"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AB0F-573E-4B93-977C-2F4EC36433A7}">
  <sheetPr>
    <tabColor rgb="FFFF0000"/>
  </sheetPr>
  <dimension ref="B1:DZ249"/>
  <sheetViews>
    <sheetView view="pageBreakPreview" zoomScale="85" zoomScaleNormal="75" zoomScaleSheetLayoutView="85" workbookViewId="0">
      <selection activeCell="L1" sqref="L1:CV2"/>
    </sheetView>
  </sheetViews>
  <sheetFormatPr defaultColWidth="9" defaultRowHeight="13.5" x14ac:dyDescent="0.15"/>
  <cols>
    <col min="1" max="1" width="2" style="1" customWidth="1"/>
    <col min="2" max="4" width="2.62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1" ht="15" customHeight="1" x14ac:dyDescent="0.15">
      <c r="E1" s="8" t="s">
        <v>34</v>
      </c>
      <c r="F1" s="8"/>
      <c r="G1" s="8"/>
      <c r="H1" s="136"/>
      <c r="I1" s="136"/>
      <c r="J1" s="136"/>
      <c r="K1" s="136"/>
      <c r="L1" s="9" t="s">
        <v>14</v>
      </c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6"/>
      <c r="CX1" s="136"/>
      <c r="CY1" s="136"/>
      <c r="CZ1" s="10"/>
      <c r="DA1" s="8"/>
      <c r="DB1" s="8"/>
      <c r="DC1" s="8"/>
      <c r="DD1" s="8"/>
      <c r="DE1" s="8"/>
      <c r="DF1" s="8"/>
      <c r="DG1" s="8"/>
    </row>
    <row r="2" spans="2:111" ht="15" customHeight="1" x14ac:dyDescent="0.15">
      <c r="C2" s="4"/>
      <c r="D2" s="4"/>
      <c r="E2" s="11"/>
      <c r="F2" s="11"/>
      <c r="G2" s="11"/>
      <c r="H2" s="136"/>
      <c r="I2" s="136"/>
      <c r="J2" s="136"/>
      <c r="K2" s="136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6"/>
      <c r="CX2" s="136"/>
      <c r="CY2" s="136"/>
      <c r="CZ2" s="8"/>
      <c r="DA2" s="8"/>
      <c r="DB2" s="8"/>
      <c r="DC2" s="8"/>
      <c r="DD2" s="8"/>
      <c r="DE2" s="11"/>
      <c r="DF2" s="11"/>
      <c r="DG2" s="11"/>
    </row>
    <row r="3" spans="2:111" ht="15" customHeight="1" x14ac:dyDescent="0.15">
      <c r="E3" s="12" t="s">
        <v>15</v>
      </c>
      <c r="F3" s="13"/>
      <c r="G3" s="13"/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32" t="s">
        <v>0</v>
      </c>
      <c r="BP3" s="132"/>
      <c r="BQ3" s="132"/>
      <c r="BR3" s="132"/>
      <c r="BS3" s="132"/>
      <c r="BT3" s="132"/>
      <c r="BU3" s="133" t="s">
        <v>16</v>
      </c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</row>
    <row r="4" spans="2:111" ht="15" customHeight="1" x14ac:dyDescent="0.15">
      <c r="E4" s="17"/>
      <c r="F4" s="18" t="s">
        <v>17</v>
      </c>
      <c r="G4" s="19" t="s">
        <v>18</v>
      </c>
      <c r="H4" s="20"/>
      <c r="I4" s="20"/>
      <c r="J4" s="20"/>
      <c r="K4" s="21"/>
      <c r="L4" s="22" t="s">
        <v>19</v>
      </c>
      <c r="M4" s="19" t="s">
        <v>7</v>
      </c>
      <c r="N4" s="20"/>
      <c r="O4" s="20"/>
      <c r="P4" s="20"/>
      <c r="Q4" s="21"/>
      <c r="R4" s="23" t="s">
        <v>20</v>
      </c>
      <c r="S4" s="24" t="s">
        <v>21</v>
      </c>
      <c r="T4" s="20"/>
      <c r="U4" s="20"/>
      <c r="V4" s="20"/>
      <c r="W4" s="20"/>
      <c r="X4" s="20"/>
      <c r="Y4" s="25"/>
      <c r="Z4" s="26"/>
      <c r="AA4" s="8"/>
      <c r="AB4" s="8"/>
      <c r="AC4" s="8"/>
      <c r="AD4" s="8"/>
      <c r="AE4" s="8"/>
      <c r="AF4" s="8"/>
      <c r="AG4" s="8"/>
      <c r="AH4" s="8"/>
      <c r="AI4" s="8"/>
      <c r="AJ4" s="27"/>
      <c r="AK4" s="8"/>
      <c r="AL4" s="8"/>
      <c r="AM4" s="8"/>
      <c r="AN4" s="8"/>
      <c r="AO4" s="27"/>
      <c r="AP4" s="8"/>
      <c r="AQ4" s="8"/>
      <c r="AR4" s="8"/>
      <c r="AS4" s="8"/>
      <c r="AT4" s="8"/>
      <c r="AU4" s="8"/>
      <c r="AV4" s="28"/>
      <c r="AW4" s="8"/>
      <c r="AX4" s="8"/>
      <c r="AY4" s="8"/>
      <c r="AZ4" s="8"/>
      <c r="BA4" s="8"/>
      <c r="BB4" s="27"/>
      <c r="BC4" s="8"/>
      <c r="BD4" s="8"/>
      <c r="BE4" s="8"/>
      <c r="BF4" s="8"/>
      <c r="BG4" s="8"/>
      <c r="BH4" s="27"/>
      <c r="BI4" s="8"/>
      <c r="BJ4" s="8"/>
      <c r="BK4" s="8"/>
      <c r="BL4" s="8"/>
      <c r="BM4" s="8"/>
      <c r="BN4" s="8"/>
      <c r="BO4" s="132" t="s">
        <v>22</v>
      </c>
      <c r="BP4" s="132"/>
      <c r="BQ4" s="132"/>
      <c r="BR4" s="132"/>
      <c r="BS4" s="132"/>
      <c r="BT4" s="132"/>
      <c r="BU4" s="133" t="s">
        <v>46</v>
      </c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</row>
    <row r="5" spans="2:111" ht="15" customHeight="1" x14ac:dyDescent="0.15">
      <c r="E5" s="1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2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132" t="s">
        <v>23</v>
      </c>
      <c r="BP5" s="132"/>
      <c r="BQ5" s="132"/>
      <c r="BR5" s="132"/>
      <c r="BS5" s="132"/>
      <c r="BT5" s="132"/>
      <c r="BU5" s="134">
        <v>45566</v>
      </c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2" t="s">
        <v>24</v>
      </c>
      <c r="CG5" s="132"/>
      <c r="CH5" s="132"/>
      <c r="CI5" s="132"/>
      <c r="CJ5" s="132"/>
      <c r="CK5" s="132"/>
      <c r="CL5" s="134">
        <v>45747</v>
      </c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</row>
    <row r="6" spans="2:111" ht="15" customHeight="1" x14ac:dyDescent="0.15">
      <c r="E6" s="17"/>
      <c r="F6" s="26" t="s">
        <v>37</v>
      </c>
      <c r="G6" s="29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30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132" t="s">
        <v>25</v>
      </c>
      <c r="BP6" s="132"/>
      <c r="BQ6" s="132"/>
      <c r="BR6" s="132"/>
      <c r="BS6" s="132"/>
      <c r="BT6" s="132"/>
      <c r="BU6" s="134">
        <v>45575</v>
      </c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2" t="s">
        <v>26</v>
      </c>
      <c r="CG6" s="132"/>
      <c r="CH6" s="132"/>
      <c r="CI6" s="132"/>
      <c r="CJ6" s="132"/>
      <c r="CK6" s="132"/>
      <c r="CL6" s="134">
        <v>45736</v>
      </c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</row>
    <row r="7" spans="2:111" ht="15" customHeight="1" x14ac:dyDescent="0.15">
      <c r="E7" s="17"/>
      <c r="F7" s="26" t="s">
        <v>8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30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</row>
    <row r="8" spans="2:111" ht="15" customHeight="1" x14ac:dyDescent="0.15">
      <c r="E8" s="31"/>
      <c r="F8" s="32" t="s">
        <v>9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</row>
    <row r="9" spans="2:111" ht="15" customHeight="1" x14ac:dyDescent="0.15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</row>
    <row r="10" spans="2:111" ht="15" customHeight="1" x14ac:dyDescent="0.15">
      <c r="B10" s="7"/>
      <c r="C10" s="7"/>
      <c r="D10" s="7"/>
      <c r="E10" s="34" t="s">
        <v>27</v>
      </c>
      <c r="F10" s="34"/>
      <c r="G10" s="34"/>
      <c r="H10" s="34"/>
      <c r="I10" s="34"/>
      <c r="J10" s="34"/>
      <c r="K10" s="34"/>
      <c r="L10" s="34" t="s">
        <v>28</v>
      </c>
      <c r="M10" s="34"/>
      <c r="N10" s="34"/>
      <c r="O10" s="34"/>
      <c r="P10" s="34"/>
      <c r="Q10" s="34"/>
      <c r="R10" s="34"/>
      <c r="S10" s="35"/>
      <c r="T10" s="35"/>
      <c r="U10" s="36" t="s">
        <v>1</v>
      </c>
      <c r="V10" s="36"/>
      <c r="W10" s="36"/>
      <c r="X10" s="36"/>
      <c r="Y10" s="36"/>
      <c r="Z10" s="36"/>
      <c r="AA10" s="36"/>
      <c r="AB10" s="36"/>
      <c r="AC10" s="36"/>
      <c r="AD10" s="36" t="s">
        <v>2</v>
      </c>
      <c r="AE10" s="36"/>
      <c r="AF10" s="36"/>
      <c r="AG10" s="36"/>
      <c r="AH10" s="36"/>
      <c r="AI10" s="36"/>
      <c r="AJ10" s="36" t="s">
        <v>5</v>
      </c>
      <c r="AK10" s="36"/>
      <c r="AL10" s="36"/>
      <c r="AM10" s="36"/>
      <c r="AN10" s="36" t="s">
        <v>4</v>
      </c>
      <c r="AO10" s="36"/>
      <c r="AP10" s="36"/>
      <c r="AQ10" s="36"/>
      <c r="AR10" s="36" t="s">
        <v>6</v>
      </c>
      <c r="AS10" s="36"/>
      <c r="AT10" s="36"/>
      <c r="AU10" s="36"/>
      <c r="AV10" s="35"/>
      <c r="AW10" s="35"/>
      <c r="AX10" s="36" t="s">
        <v>1</v>
      </c>
      <c r="AY10" s="36"/>
      <c r="AZ10" s="36"/>
      <c r="BA10" s="36"/>
      <c r="BB10" s="36"/>
      <c r="BC10" s="36"/>
      <c r="BD10" s="36"/>
      <c r="BE10" s="36"/>
      <c r="BF10" s="36"/>
      <c r="BG10" s="36" t="s">
        <v>2</v>
      </c>
      <c r="BH10" s="36"/>
      <c r="BI10" s="36"/>
      <c r="BJ10" s="36"/>
      <c r="BK10" s="36"/>
      <c r="BL10" s="36"/>
      <c r="BM10" s="36" t="s">
        <v>5</v>
      </c>
      <c r="BN10" s="36"/>
      <c r="BO10" s="36"/>
      <c r="BP10" s="36"/>
      <c r="BQ10" s="36" t="s">
        <v>4</v>
      </c>
      <c r="BR10" s="36"/>
      <c r="BS10" s="36"/>
      <c r="BT10" s="36"/>
      <c r="BU10" s="36" t="s">
        <v>6</v>
      </c>
      <c r="BV10" s="36"/>
      <c r="BW10" s="36"/>
      <c r="BX10" s="36"/>
      <c r="BY10" s="35"/>
      <c r="BZ10" s="35"/>
      <c r="CA10" s="36" t="s">
        <v>1</v>
      </c>
      <c r="CB10" s="36"/>
      <c r="CC10" s="36"/>
      <c r="CD10" s="36"/>
      <c r="CE10" s="36"/>
      <c r="CF10" s="36"/>
      <c r="CG10" s="36"/>
      <c r="CH10" s="36"/>
      <c r="CI10" s="36"/>
      <c r="CJ10" s="36" t="s">
        <v>2</v>
      </c>
      <c r="CK10" s="36"/>
      <c r="CL10" s="36"/>
      <c r="CM10" s="36"/>
      <c r="CN10" s="36"/>
      <c r="CO10" s="36"/>
      <c r="CP10" s="36" t="s">
        <v>5</v>
      </c>
      <c r="CQ10" s="36"/>
      <c r="CR10" s="36"/>
      <c r="CS10" s="36"/>
      <c r="CT10" s="36" t="s">
        <v>4</v>
      </c>
      <c r="CU10" s="36"/>
      <c r="CV10" s="36"/>
      <c r="CW10" s="36"/>
      <c r="CX10" s="36" t="s">
        <v>6</v>
      </c>
      <c r="CY10" s="36"/>
      <c r="CZ10" s="36"/>
      <c r="DA10" s="36"/>
      <c r="DB10" s="35"/>
      <c r="DC10" s="35"/>
      <c r="DD10" s="8"/>
      <c r="DE10" s="8"/>
      <c r="DF10" s="8"/>
      <c r="DG10" s="8"/>
    </row>
    <row r="11" spans="2:111" ht="15" customHeight="1" x14ac:dyDescent="0.15">
      <c r="B11" s="7"/>
      <c r="C11" s="7"/>
      <c r="D11" s="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5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5"/>
      <c r="AW11" s="35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5"/>
      <c r="BZ11" s="35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5"/>
      <c r="DC11" s="35"/>
      <c r="DD11" s="8"/>
      <c r="DE11" s="8"/>
      <c r="DF11" s="8"/>
      <c r="DG11" s="8"/>
    </row>
    <row r="12" spans="2:111" ht="15" customHeight="1" x14ac:dyDescent="0.15">
      <c r="B12" s="6"/>
      <c r="C12" s="6"/>
      <c r="D12" s="6"/>
      <c r="E12" s="37" t="s">
        <v>35</v>
      </c>
      <c r="F12" s="37"/>
      <c r="G12" s="37"/>
      <c r="H12" s="37"/>
      <c r="I12" s="37"/>
      <c r="J12" s="37"/>
      <c r="K12" s="37"/>
      <c r="L12" s="38" t="str">
        <f>IF(OR(DK20+DR20+DY20+DK42+DR42+DY42+DK82+DR82+DY82+DK104+DR104+DY104+DK144+DR144+DY144+DK166+DR166+DY166+DK206+DR206+DY206+DK228+DR228+DY228&gt;0,AND(DJ40=0,DQ40=0,DX40=0,DJ62=0,DQ62=0,DX62=0,DJ102=0,DQ102=0,DX102=0,DJ124=0,DQ124=0,DX124=0,DJ164=0,DQ164=0,DX164=0,DJ186=0,DQ186=0,DX186=0,DJ226=0,DQ226=0,DX226=0,DJ248=0,DQ248=0,DX248=0)),"未達成","達成")</f>
        <v>未達成</v>
      </c>
      <c r="M12" s="38"/>
      <c r="N12" s="38"/>
      <c r="O12" s="38"/>
      <c r="P12" s="38"/>
      <c r="Q12" s="38"/>
      <c r="R12" s="38"/>
      <c r="S12" s="27"/>
      <c r="T12" s="27"/>
      <c r="U12" s="39" t="s">
        <v>10</v>
      </c>
      <c r="V12" s="39"/>
      <c r="W12" s="39"/>
      <c r="X12" s="39"/>
      <c r="Y12" s="39"/>
      <c r="Z12" s="39"/>
      <c r="AA12" s="39"/>
      <c r="AB12" s="39"/>
      <c r="AC12" s="39"/>
      <c r="AD12" s="40" t="s">
        <v>38</v>
      </c>
      <c r="AE12" s="40"/>
      <c r="AF12" s="40"/>
      <c r="AG12" s="40"/>
      <c r="AH12" s="40"/>
      <c r="AI12" s="40"/>
      <c r="AJ12" s="41">
        <f>DI22+DP22+DW22+DI44+DP44+DW44+DI84+DP84+DW84+DI106+DP106+DW106+DI146+DP146+DW146+DI168+DP168+DW168+DI208+DP208+DW208+DI230+DP230+DW230</f>
        <v>0</v>
      </c>
      <c r="AK12" s="42"/>
      <c r="AL12" s="42"/>
      <c r="AM12" s="42"/>
      <c r="AN12" s="42">
        <f>DG22+DN22+DU22+DG44+DN44+DU44+DG84+DN84+DU84+DG106+DN106+DU106+DG146+DN146+DU146+DG168+DN168+DU168+DG208+DN208+DU208+DG230+DN230+DU230</f>
        <v>0</v>
      </c>
      <c r="AO12" s="42"/>
      <c r="AP12" s="42"/>
      <c r="AQ12" s="42"/>
      <c r="AR12" s="43">
        <f>IF(AJ12=0,0,AN12/AJ12)</f>
        <v>0</v>
      </c>
      <c r="AS12" s="43"/>
      <c r="AT12" s="43"/>
      <c r="AU12" s="43"/>
      <c r="AV12" s="27"/>
      <c r="AW12" s="27"/>
      <c r="AX12" s="44" t="s">
        <v>11</v>
      </c>
      <c r="AY12" s="44"/>
      <c r="AZ12" s="44"/>
      <c r="BA12" s="44"/>
      <c r="BB12" s="44"/>
      <c r="BC12" s="44"/>
      <c r="BD12" s="44"/>
      <c r="BE12" s="44"/>
      <c r="BF12" s="44"/>
      <c r="BG12" s="40" t="s">
        <v>13</v>
      </c>
      <c r="BH12" s="40"/>
      <c r="BI12" s="40"/>
      <c r="BJ12" s="40"/>
      <c r="BK12" s="40"/>
      <c r="BL12" s="40"/>
      <c r="BM12" s="41">
        <f>DI28+DP28+DW28+DI50+DP50+DW50+DI90+DP90+DW90+DI112+DP112+DW112+DI152+DP152+DW152+DI174+DP174+DW174+DI214+DP214+DW214+DI236+DP236+DW236</f>
        <v>0</v>
      </c>
      <c r="BN12" s="42"/>
      <c r="BO12" s="42"/>
      <c r="BP12" s="42"/>
      <c r="BQ12" s="42">
        <f>DG28+DN28+DU28+DG50+DN50+DU50+DG90+DN90+DU90+DG112+DN112+DU112+DG152+DN152+DU152+DG174+DN174+DU174+DG214+DN214+DU214+DG236+DN236+DU236</f>
        <v>0</v>
      </c>
      <c r="BR12" s="42"/>
      <c r="BS12" s="42"/>
      <c r="BT12" s="42"/>
      <c r="BU12" s="43">
        <f>IF(BM12=0,0,BQ12/BM12)</f>
        <v>0</v>
      </c>
      <c r="BV12" s="43"/>
      <c r="BW12" s="43"/>
      <c r="BX12" s="43"/>
      <c r="BY12" s="27"/>
      <c r="BZ12" s="27"/>
      <c r="CA12" s="44" t="s">
        <v>12</v>
      </c>
      <c r="CB12" s="44"/>
      <c r="CC12" s="44"/>
      <c r="CD12" s="44"/>
      <c r="CE12" s="44"/>
      <c r="CF12" s="44"/>
      <c r="CG12" s="44"/>
      <c r="CH12" s="44"/>
      <c r="CI12" s="44"/>
      <c r="CJ12" s="40" t="s">
        <v>50</v>
      </c>
      <c r="CK12" s="40"/>
      <c r="CL12" s="40"/>
      <c r="CM12" s="40"/>
      <c r="CN12" s="40"/>
      <c r="CO12" s="40"/>
      <c r="CP12" s="41">
        <f>DI34+DP34+DW34+DI56+DP56+DW56+DI96+DP96+DW96+DI118+DP118+DW118+DI158+DP158+DW158+DI180+DP180+DW180+DI220+DP220+DW220+DI242+DP242+DW242</f>
        <v>0</v>
      </c>
      <c r="CQ12" s="42"/>
      <c r="CR12" s="42"/>
      <c r="CS12" s="42"/>
      <c r="CT12" s="42">
        <f>DG34+DN34+DU34+DG56+DN56+DU56+DG96+DN96+DU96+DG118+DN118+DU118+DG158+DN158+DU158+DG180+DN180+DU180+DG219+DN219+DU219+DG241+DN241+DU241</f>
        <v>0</v>
      </c>
      <c r="CU12" s="42"/>
      <c r="CV12" s="42"/>
      <c r="CW12" s="42"/>
      <c r="CX12" s="43">
        <f>IF(CP12=0,0,CT12/CP12)</f>
        <v>0</v>
      </c>
      <c r="CY12" s="43"/>
      <c r="CZ12" s="43"/>
      <c r="DA12" s="43"/>
      <c r="DB12" s="27"/>
      <c r="DC12" s="45"/>
      <c r="DD12" s="8"/>
      <c r="DE12" s="8"/>
      <c r="DF12" s="8"/>
      <c r="DG12" s="8"/>
    </row>
    <row r="13" spans="2:111" ht="15" customHeight="1" x14ac:dyDescent="0.15">
      <c r="B13" s="6"/>
      <c r="C13" s="6"/>
      <c r="D13" s="6"/>
      <c r="E13" s="37"/>
      <c r="F13" s="37"/>
      <c r="G13" s="37"/>
      <c r="H13" s="37"/>
      <c r="I13" s="37"/>
      <c r="J13" s="37"/>
      <c r="K13" s="37"/>
      <c r="L13" s="38"/>
      <c r="M13" s="38"/>
      <c r="N13" s="38"/>
      <c r="O13" s="38"/>
      <c r="P13" s="38"/>
      <c r="Q13" s="38"/>
      <c r="R13" s="38"/>
      <c r="S13" s="27"/>
      <c r="T13" s="27"/>
      <c r="U13" s="44"/>
      <c r="V13" s="44"/>
      <c r="W13" s="44"/>
      <c r="X13" s="44"/>
      <c r="Y13" s="44"/>
      <c r="Z13" s="44"/>
      <c r="AA13" s="44"/>
      <c r="AB13" s="44"/>
      <c r="AC13" s="44"/>
      <c r="AD13" s="40" t="s">
        <v>39</v>
      </c>
      <c r="AE13" s="40"/>
      <c r="AF13" s="40"/>
      <c r="AG13" s="40"/>
      <c r="AH13" s="40"/>
      <c r="AI13" s="40"/>
      <c r="AJ13" s="41">
        <f>DI23+DP23+DW23+DI45+DP45+DW45+DI85+DP85+DW85+DI107+DP107+DW107+DI147+DP147+DW147+DI169+DP169+DW169+DI209+DP209+DW209+DI231+DP231+DW231</f>
        <v>0</v>
      </c>
      <c r="AK13" s="42"/>
      <c r="AL13" s="42"/>
      <c r="AM13" s="42"/>
      <c r="AN13" s="42">
        <f t="shared" ref="AN13:AN16" si="0">DG23+DN23+DU23+DG45+DN45+DU45+DG85+DN85+DU85+DG107+DN107+DU107+DG147+DN147+DU147+DG169+DN169+DU169+DG209+DN209+DU209+DG231+DN231+DU231</f>
        <v>0</v>
      </c>
      <c r="AO13" s="42"/>
      <c r="AP13" s="42"/>
      <c r="AQ13" s="42"/>
      <c r="AR13" s="43">
        <f t="shared" ref="AR13:AR17" si="1">IF(AJ13=0,0,AN13/AJ13)</f>
        <v>0</v>
      </c>
      <c r="AS13" s="43"/>
      <c r="AT13" s="43"/>
      <c r="AU13" s="43"/>
      <c r="AV13" s="27"/>
      <c r="AW13" s="27"/>
      <c r="AX13" s="44"/>
      <c r="AY13" s="44"/>
      <c r="AZ13" s="44"/>
      <c r="BA13" s="44"/>
      <c r="BB13" s="44"/>
      <c r="BC13" s="44"/>
      <c r="BD13" s="44"/>
      <c r="BE13" s="44"/>
      <c r="BF13" s="44"/>
      <c r="BG13" s="40" t="s">
        <v>44</v>
      </c>
      <c r="BH13" s="40"/>
      <c r="BI13" s="40"/>
      <c r="BJ13" s="40"/>
      <c r="BK13" s="40"/>
      <c r="BL13" s="40"/>
      <c r="BM13" s="41">
        <f t="shared" ref="BM13:BM16" si="2">DI29+DP29+DW29+DI51+DP51+DW51+DI91+DP91+DW91+DI113+DP113+DW113+DI153+DP153+DW153+DI175+DP175+DW175+DI215+DP215+DW215+DI237+DP237+DW237</f>
        <v>0</v>
      </c>
      <c r="BN13" s="42"/>
      <c r="BO13" s="42"/>
      <c r="BP13" s="42"/>
      <c r="BQ13" s="42">
        <f t="shared" ref="BQ13:BQ16" si="3">DG29+DN29+DU29+DG51+DN51+DU51+DG91+DN91+DU91+DG113+DN113+DU113+DG153+DN153+DU153+DG175+DN175+DU175+DG215+DN215+DU215+DG237+DN237+DU237</f>
        <v>0</v>
      </c>
      <c r="BR13" s="42"/>
      <c r="BS13" s="42"/>
      <c r="BT13" s="42"/>
      <c r="BU13" s="43">
        <f t="shared" ref="BU13:BU17" si="4">IF(BM13=0,0,BQ13/BM13)</f>
        <v>0</v>
      </c>
      <c r="BV13" s="43"/>
      <c r="BW13" s="43"/>
      <c r="BX13" s="43"/>
      <c r="BY13" s="27"/>
      <c r="BZ13" s="27"/>
      <c r="CA13" s="44"/>
      <c r="CB13" s="44"/>
      <c r="CC13" s="44"/>
      <c r="CD13" s="44"/>
      <c r="CE13" s="44"/>
      <c r="CF13" s="44"/>
      <c r="CG13" s="44"/>
      <c r="CH13" s="44"/>
      <c r="CI13" s="44"/>
      <c r="CJ13" s="40" t="s">
        <v>51</v>
      </c>
      <c r="CK13" s="40"/>
      <c r="CL13" s="40"/>
      <c r="CM13" s="40"/>
      <c r="CN13" s="40"/>
      <c r="CO13" s="40"/>
      <c r="CP13" s="41">
        <f t="shared" ref="CP13:CP16" si="5">DI35+DP35+DW35+DI57+DP57+DW57+DI97+DP97+DW97+DI119+DP119+DW119+DI159+DP159+DW159+DI181+DP181+DW181+DI221+DP221+DW221+DI243+DP243+DW243</f>
        <v>0</v>
      </c>
      <c r="CQ13" s="42"/>
      <c r="CR13" s="42"/>
      <c r="CS13" s="42"/>
      <c r="CT13" s="42">
        <f t="shared" ref="CT13:CT17" si="6">DG35+DN35+DU35+DG57+DN57+DU57+DG97+DN97+DU97+DG119+DN119+DU119+DG159+DN159+DU159+DG181+DN181+DU181+DG220+DN220+DU220+DG242+DN242+DU242</f>
        <v>0</v>
      </c>
      <c r="CU13" s="42"/>
      <c r="CV13" s="42"/>
      <c r="CW13" s="42"/>
      <c r="CX13" s="43">
        <f t="shared" ref="CX13:CX17" si="7">IF(CP13=0,0,CT13/CP13)</f>
        <v>0</v>
      </c>
      <c r="CY13" s="43"/>
      <c r="CZ13" s="43"/>
      <c r="DA13" s="43"/>
      <c r="DB13" s="45"/>
      <c r="DC13" s="45"/>
      <c r="DD13" s="8"/>
      <c r="DE13" s="8"/>
      <c r="DF13" s="8"/>
      <c r="DG13" s="8"/>
    </row>
    <row r="14" spans="2:111" ht="15" customHeight="1" x14ac:dyDescent="0.15">
      <c r="B14" s="6"/>
      <c r="C14" s="6"/>
      <c r="D14" s="6"/>
      <c r="E14" s="37"/>
      <c r="F14" s="37"/>
      <c r="G14" s="37"/>
      <c r="H14" s="37"/>
      <c r="I14" s="37"/>
      <c r="J14" s="37"/>
      <c r="K14" s="37"/>
      <c r="L14" s="38"/>
      <c r="M14" s="38"/>
      <c r="N14" s="38"/>
      <c r="O14" s="38"/>
      <c r="P14" s="38"/>
      <c r="Q14" s="38"/>
      <c r="R14" s="38"/>
      <c r="S14" s="27"/>
      <c r="T14" s="27"/>
      <c r="U14" s="44"/>
      <c r="V14" s="44"/>
      <c r="W14" s="44"/>
      <c r="X14" s="44"/>
      <c r="Y14" s="44"/>
      <c r="Z14" s="44"/>
      <c r="AA14" s="44"/>
      <c r="AB14" s="44"/>
      <c r="AC14" s="44"/>
      <c r="AD14" s="40" t="s">
        <v>40</v>
      </c>
      <c r="AE14" s="40"/>
      <c r="AF14" s="40"/>
      <c r="AG14" s="40"/>
      <c r="AH14" s="40"/>
      <c r="AI14" s="40"/>
      <c r="AJ14" s="41">
        <f t="shared" ref="AJ14:AJ16" si="8">DI24+DP24+DW24+DI46+DP46+DW46+DI86+DP86+DW86+DI108+DP108+DW108+DI148+DP148+DW148+DI170+DP170+DW170+DI210+DP210+DW210+DI232+DP232+DW232</f>
        <v>0</v>
      </c>
      <c r="AK14" s="42"/>
      <c r="AL14" s="42"/>
      <c r="AM14" s="42"/>
      <c r="AN14" s="42">
        <f t="shared" si="0"/>
        <v>0</v>
      </c>
      <c r="AO14" s="42"/>
      <c r="AP14" s="42"/>
      <c r="AQ14" s="42"/>
      <c r="AR14" s="43">
        <f t="shared" si="1"/>
        <v>0</v>
      </c>
      <c r="AS14" s="43"/>
      <c r="AT14" s="43"/>
      <c r="AU14" s="43"/>
      <c r="AV14" s="27"/>
      <c r="AW14" s="27"/>
      <c r="AX14" s="44"/>
      <c r="AY14" s="44"/>
      <c r="AZ14" s="44"/>
      <c r="BA14" s="44"/>
      <c r="BB14" s="44"/>
      <c r="BC14" s="44"/>
      <c r="BD14" s="44"/>
      <c r="BE14" s="44"/>
      <c r="BF14" s="44"/>
      <c r="BG14" s="40" t="s">
        <v>45</v>
      </c>
      <c r="BH14" s="40"/>
      <c r="BI14" s="40"/>
      <c r="BJ14" s="40"/>
      <c r="BK14" s="40"/>
      <c r="BL14" s="40"/>
      <c r="BM14" s="41">
        <f t="shared" si="2"/>
        <v>0</v>
      </c>
      <c r="BN14" s="42"/>
      <c r="BO14" s="42"/>
      <c r="BP14" s="42"/>
      <c r="BQ14" s="42">
        <f t="shared" si="3"/>
        <v>0</v>
      </c>
      <c r="BR14" s="42"/>
      <c r="BS14" s="42"/>
      <c r="BT14" s="42"/>
      <c r="BU14" s="43">
        <f t="shared" si="4"/>
        <v>0</v>
      </c>
      <c r="BV14" s="43"/>
      <c r="BW14" s="43"/>
      <c r="BX14" s="43"/>
      <c r="BY14" s="27"/>
      <c r="BZ14" s="27"/>
      <c r="CA14" s="44"/>
      <c r="CB14" s="44"/>
      <c r="CC14" s="44"/>
      <c r="CD14" s="44"/>
      <c r="CE14" s="44"/>
      <c r="CF14" s="44"/>
      <c r="CG14" s="44"/>
      <c r="CH14" s="44"/>
      <c r="CI14" s="44"/>
      <c r="CJ14" s="40" t="s">
        <v>52</v>
      </c>
      <c r="CK14" s="40"/>
      <c r="CL14" s="40"/>
      <c r="CM14" s="40"/>
      <c r="CN14" s="40"/>
      <c r="CO14" s="40"/>
      <c r="CP14" s="41">
        <f t="shared" si="5"/>
        <v>0</v>
      </c>
      <c r="CQ14" s="42"/>
      <c r="CR14" s="42"/>
      <c r="CS14" s="42"/>
      <c r="CT14" s="42">
        <f t="shared" si="6"/>
        <v>0</v>
      </c>
      <c r="CU14" s="42"/>
      <c r="CV14" s="42"/>
      <c r="CW14" s="42"/>
      <c r="CX14" s="43">
        <f t="shared" si="7"/>
        <v>0</v>
      </c>
      <c r="CY14" s="43"/>
      <c r="CZ14" s="43"/>
      <c r="DA14" s="43"/>
      <c r="DB14" s="45"/>
      <c r="DC14" s="45"/>
      <c r="DD14" s="8"/>
      <c r="DE14" s="8"/>
      <c r="DF14" s="8"/>
      <c r="DG14" s="8"/>
    </row>
    <row r="15" spans="2:111" ht="15" customHeight="1" x14ac:dyDescent="0.15">
      <c r="B15" s="6"/>
      <c r="C15" s="6"/>
      <c r="D15" s="6"/>
      <c r="E15" s="37" t="s">
        <v>36</v>
      </c>
      <c r="F15" s="37"/>
      <c r="G15" s="37"/>
      <c r="H15" s="37"/>
      <c r="I15" s="37"/>
      <c r="J15" s="37"/>
      <c r="K15" s="37"/>
      <c r="L15" s="38" t="str">
        <f>IF(S18&gt;=0.285,"達成","未達成")</f>
        <v>未達成</v>
      </c>
      <c r="M15" s="38"/>
      <c r="N15" s="38"/>
      <c r="O15" s="38"/>
      <c r="P15" s="38"/>
      <c r="Q15" s="38"/>
      <c r="R15" s="38"/>
      <c r="S15" s="46">
        <f>IFERROR(AVERAGEIF(AR12:AU17,"&lt;&gt;0"),0)</f>
        <v>0</v>
      </c>
      <c r="T15" s="27"/>
      <c r="U15" s="44"/>
      <c r="V15" s="44"/>
      <c r="W15" s="44"/>
      <c r="X15" s="44"/>
      <c r="Y15" s="44"/>
      <c r="Z15" s="44"/>
      <c r="AA15" s="44"/>
      <c r="AB15" s="44"/>
      <c r="AC15" s="44"/>
      <c r="AD15" s="40" t="s">
        <v>41</v>
      </c>
      <c r="AE15" s="40"/>
      <c r="AF15" s="40"/>
      <c r="AG15" s="40"/>
      <c r="AH15" s="40"/>
      <c r="AI15" s="40"/>
      <c r="AJ15" s="41">
        <f t="shared" si="8"/>
        <v>0</v>
      </c>
      <c r="AK15" s="42"/>
      <c r="AL15" s="42"/>
      <c r="AM15" s="42"/>
      <c r="AN15" s="42">
        <f t="shared" si="0"/>
        <v>0</v>
      </c>
      <c r="AO15" s="42"/>
      <c r="AP15" s="42"/>
      <c r="AQ15" s="42"/>
      <c r="AR15" s="43">
        <f t="shared" si="1"/>
        <v>0</v>
      </c>
      <c r="AS15" s="43"/>
      <c r="AT15" s="43"/>
      <c r="AU15" s="43"/>
      <c r="AV15" s="27"/>
      <c r="AW15" s="27"/>
      <c r="AX15" s="44"/>
      <c r="AY15" s="44"/>
      <c r="AZ15" s="44"/>
      <c r="BA15" s="44"/>
      <c r="BB15" s="44"/>
      <c r="BC15" s="44"/>
      <c r="BD15" s="44"/>
      <c r="BE15" s="44"/>
      <c r="BF15" s="44"/>
      <c r="BG15" s="40" t="s">
        <v>47</v>
      </c>
      <c r="BH15" s="40"/>
      <c r="BI15" s="40"/>
      <c r="BJ15" s="40"/>
      <c r="BK15" s="40"/>
      <c r="BL15" s="40"/>
      <c r="BM15" s="41">
        <f t="shared" si="2"/>
        <v>0</v>
      </c>
      <c r="BN15" s="42"/>
      <c r="BO15" s="42"/>
      <c r="BP15" s="42"/>
      <c r="BQ15" s="42">
        <f t="shared" si="3"/>
        <v>0</v>
      </c>
      <c r="BR15" s="42"/>
      <c r="BS15" s="42"/>
      <c r="BT15" s="42"/>
      <c r="BU15" s="43">
        <f t="shared" si="4"/>
        <v>0</v>
      </c>
      <c r="BV15" s="43"/>
      <c r="BW15" s="43"/>
      <c r="BX15" s="43"/>
      <c r="BY15" s="27"/>
      <c r="BZ15" s="27"/>
      <c r="CA15" s="44"/>
      <c r="CB15" s="44"/>
      <c r="CC15" s="44"/>
      <c r="CD15" s="44"/>
      <c r="CE15" s="44"/>
      <c r="CF15" s="44"/>
      <c r="CG15" s="44"/>
      <c r="CH15" s="44"/>
      <c r="CI15" s="44"/>
      <c r="CJ15" s="40" t="s">
        <v>53</v>
      </c>
      <c r="CK15" s="40"/>
      <c r="CL15" s="40"/>
      <c r="CM15" s="40"/>
      <c r="CN15" s="40"/>
      <c r="CO15" s="40"/>
      <c r="CP15" s="41">
        <f t="shared" si="5"/>
        <v>0</v>
      </c>
      <c r="CQ15" s="42"/>
      <c r="CR15" s="42"/>
      <c r="CS15" s="42"/>
      <c r="CT15" s="42">
        <f t="shared" si="6"/>
        <v>0</v>
      </c>
      <c r="CU15" s="42"/>
      <c r="CV15" s="42"/>
      <c r="CW15" s="42"/>
      <c r="CX15" s="43">
        <f t="shared" si="7"/>
        <v>0</v>
      </c>
      <c r="CY15" s="43"/>
      <c r="CZ15" s="43"/>
      <c r="DA15" s="43"/>
      <c r="DB15" s="45"/>
      <c r="DC15" s="45"/>
      <c r="DD15" s="8"/>
      <c r="DE15" s="8"/>
      <c r="DF15" s="8"/>
      <c r="DG15" s="8"/>
    </row>
    <row r="16" spans="2:111" ht="15" customHeight="1" x14ac:dyDescent="0.15">
      <c r="B16" s="6"/>
      <c r="C16" s="6"/>
      <c r="D16" s="6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8"/>
      <c r="P16" s="38"/>
      <c r="Q16" s="38"/>
      <c r="R16" s="38"/>
      <c r="S16" s="46">
        <f>IFERROR(AVERAGEIF(BU12:BX17,"&lt;&gt;0"),0)</f>
        <v>0</v>
      </c>
      <c r="T16" s="27"/>
      <c r="U16" s="44"/>
      <c r="V16" s="44"/>
      <c r="W16" s="44"/>
      <c r="X16" s="44"/>
      <c r="Y16" s="44"/>
      <c r="Z16" s="44"/>
      <c r="AA16" s="44"/>
      <c r="AB16" s="44"/>
      <c r="AC16" s="44"/>
      <c r="AD16" s="40" t="s">
        <v>42</v>
      </c>
      <c r="AE16" s="40"/>
      <c r="AF16" s="40"/>
      <c r="AG16" s="40"/>
      <c r="AH16" s="40"/>
      <c r="AI16" s="40"/>
      <c r="AJ16" s="41">
        <f t="shared" si="8"/>
        <v>0</v>
      </c>
      <c r="AK16" s="42"/>
      <c r="AL16" s="42"/>
      <c r="AM16" s="42"/>
      <c r="AN16" s="42">
        <f t="shared" si="0"/>
        <v>0</v>
      </c>
      <c r="AO16" s="42"/>
      <c r="AP16" s="42"/>
      <c r="AQ16" s="42"/>
      <c r="AR16" s="43">
        <f t="shared" si="1"/>
        <v>0</v>
      </c>
      <c r="AS16" s="43"/>
      <c r="AT16" s="43"/>
      <c r="AU16" s="43"/>
      <c r="AV16" s="27"/>
      <c r="AW16" s="27"/>
      <c r="AX16" s="44"/>
      <c r="AY16" s="44"/>
      <c r="AZ16" s="44"/>
      <c r="BA16" s="44"/>
      <c r="BB16" s="44"/>
      <c r="BC16" s="44"/>
      <c r="BD16" s="44"/>
      <c r="BE16" s="44"/>
      <c r="BF16" s="44"/>
      <c r="BG16" s="40" t="s">
        <v>48</v>
      </c>
      <c r="BH16" s="40"/>
      <c r="BI16" s="40"/>
      <c r="BJ16" s="40"/>
      <c r="BK16" s="40"/>
      <c r="BL16" s="40"/>
      <c r="BM16" s="41">
        <f t="shared" si="2"/>
        <v>0</v>
      </c>
      <c r="BN16" s="42"/>
      <c r="BO16" s="42"/>
      <c r="BP16" s="42"/>
      <c r="BQ16" s="42">
        <f t="shared" si="3"/>
        <v>0</v>
      </c>
      <c r="BR16" s="42"/>
      <c r="BS16" s="42"/>
      <c r="BT16" s="42"/>
      <c r="BU16" s="43">
        <f t="shared" si="4"/>
        <v>0</v>
      </c>
      <c r="BV16" s="43"/>
      <c r="BW16" s="43"/>
      <c r="BX16" s="43"/>
      <c r="BY16" s="27"/>
      <c r="BZ16" s="27"/>
      <c r="CA16" s="44"/>
      <c r="CB16" s="44"/>
      <c r="CC16" s="44"/>
      <c r="CD16" s="44"/>
      <c r="CE16" s="44"/>
      <c r="CF16" s="44"/>
      <c r="CG16" s="44"/>
      <c r="CH16" s="44"/>
      <c r="CI16" s="44"/>
      <c r="CJ16" s="40" t="s">
        <v>54</v>
      </c>
      <c r="CK16" s="40"/>
      <c r="CL16" s="40"/>
      <c r="CM16" s="40"/>
      <c r="CN16" s="40"/>
      <c r="CO16" s="40"/>
      <c r="CP16" s="41">
        <f t="shared" si="5"/>
        <v>0</v>
      </c>
      <c r="CQ16" s="42"/>
      <c r="CR16" s="42"/>
      <c r="CS16" s="42"/>
      <c r="CT16" s="42">
        <f t="shared" si="6"/>
        <v>0</v>
      </c>
      <c r="CU16" s="42"/>
      <c r="CV16" s="42"/>
      <c r="CW16" s="42"/>
      <c r="CX16" s="43">
        <f t="shared" si="7"/>
        <v>0</v>
      </c>
      <c r="CY16" s="43"/>
      <c r="CZ16" s="43"/>
      <c r="DA16" s="43"/>
      <c r="DB16" s="45"/>
      <c r="DC16" s="45"/>
      <c r="DD16" s="8"/>
      <c r="DE16" s="8"/>
      <c r="DF16" s="8"/>
      <c r="DG16" s="8"/>
    </row>
    <row r="17" spans="2:130" ht="15" customHeight="1" x14ac:dyDescent="0.15">
      <c r="B17" s="3"/>
      <c r="C17" s="3"/>
      <c r="D17" s="3"/>
      <c r="E17" s="37"/>
      <c r="F17" s="37"/>
      <c r="G17" s="37"/>
      <c r="H17" s="37"/>
      <c r="I17" s="37"/>
      <c r="J17" s="37"/>
      <c r="K17" s="37"/>
      <c r="L17" s="38"/>
      <c r="M17" s="38"/>
      <c r="N17" s="38"/>
      <c r="O17" s="38"/>
      <c r="P17" s="38"/>
      <c r="Q17" s="38"/>
      <c r="R17" s="38"/>
      <c r="S17" s="46">
        <f>IFERROR(AVERAGEIF(CX12:DA17,"&lt;&gt;0"),0)</f>
        <v>0</v>
      </c>
      <c r="T17" s="27"/>
      <c r="U17" s="44"/>
      <c r="V17" s="44"/>
      <c r="W17" s="44"/>
      <c r="X17" s="44"/>
      <c r="Y17" s="44"/>
      <c r="Z17" s="44"/>
      <c r="AA17" s="44"/>
      <c r="AB17" s="44"/>
      <c r="AC17" s="44"/>
      <c r="AD17" s="40" t="s">
        <v>43</v>
      </c>
      <c r="AE17" s="40"/>
      <c r="AF17" s="40"/>
      <c r="AG17" s="40"/>
      <c r="AH17" s="40"/>
      <c r="AI17" s="40"/>
      <c r="AJ17" s="41">
        <f>DI27+DP27+DW27+DI49+DP49+DW49+DI89+DP89+DW89+DI111+DP111+DW111+DI151+DP151+DW151+DI173+DP173+DW173+DI213+DP213+DW213+DI235+DP235+DW235</f>
        <v>0</v>
      </c>
      <c r="AK17" s="42"/>
      <c r="AL17" s="42"/>
      <c r="AM17" s="42"/>
      <c r="AN17" s="42">
        <f>DG27+DN27+DU27+DG49+DN49+DU49+DG89+DN89+DU89+DG111+DN111+DU111+DG151+DN151+DU151+DG173+DN173+DU173+DG213+DN213+DU213+DG235+DN235+DU235</f>
        <v>0</v>
      </c>
      <c r="AO17" s="42"/>
      <c r="AP17" s="42"/>
      <c r="AQ17" s="42"/>
      <c r="AR17" s="43">
        <f t="shared" si="1"/>
        <v>0</v>
      </c>
      <c r="AS17" s="43"/>
      <c r="AT17" s="43"/>
      <c r="AU17" s="43"/>
      <c r="AV17" s="27"/>
      <c r="AW17" s="27"/>
      <c r="AX17" s="44"/>
      <c r="AY17" s="44"/>
      <c r="AZ17" s="44"/>
      <c r="BA17" s="44"/>
      <c r="BB17" s="44"/>
      <c r="BC17" s="44"/>
      <c r="BD17" s="44"/>
      <c r="BE17" s="44"/>
      <c r="BF17" s="44"/>
      <c r="BG17" s="40" t="s">
        <v>49</v>
      </c>
      <c r="BH17" s="40"/>
      <c r="BI17" s="40"/>
      <c r="BJ17" s="40"/>
      <c r="BK17" s="40"/>
      <c r="BL17" s="40"/>
      <c r="BM17" s="41">
        <f>DI33+DP33+DW33+DI55+DP55+DW55+DI95+DP95+DW95+DI117+DP117+DW117+DI157+DP157+DW157+DI179+DP179+DW179+DI219+DP219+DW219+DI241+DP241+DW241</f>
        <v>0</v>
      </c>
      <c r="BN17" s="42"/>
      <c r="BO17" s="42"/>
      <c r="BP17" s="42"/>
      <c r="BQ17" s="42">
        <f>DG33+DN33+DU33+DG55+DN55+DU55+DG95+DN95+DU95+DG117+DN117+DU117+DG157+DN157+DU157+DG179+DN179+DU179+DG219+DN219+DU219+DG241+DN241+DU241</f>
        <v>0</v>
      </c>
      <c r="BR17" s="42"/>
      <c r="BS17" s="42"/>
      <c r="BT17" s="42"/>
      <c r="BU17" s="43">
        <f t="shared" si="4"/>
        <v>0</v>
      </c>
      <c r="BV17" s="43"/>
      <c r="BW17" s="43"/>
      <c r="BX17" s="43"/>
      <c r="BY17" s="27"/>
      <c r="BZ17" s="27"/>
      <c r="CA17" s="44"/>
      <c r="CB17" s="44"/>
      <c r="CC17" s="44"/>
      <c r="CD17" s="44"/>
      <c r="CE17" s="44"/>
      <c r="CF17" s="44"/>
      <c r="CG17" s="44"/>
      <c r="CH17" s="44"/>
      <c r="CI17" s="44"/>
      <c r="CJ17" s="40" t="s">
        <v>55</v>
      </c>
      <c r="CK17" s="40"/>
      <c r="CL17" s="40"/>
      <c r="CM17" s="40"/>
      <c r="CN17" s="40"/>
      <c r="CO17" s="40"/>
      <c r="CP17" s="41">
        <f>DI39+DP39+DW39+DI61+DP61+DW61+DI101+DP101+DW101+DI123+DP123+DW123+DI163+DP163+DW163+DI185+DP185+DW185+DI225+DP225+DW225+DI247+DP247+DW247</f>
        <v>0</v>
      </c>
      <c r="CQ17" s="42"/>
      <c r="CR17" s="42"/>
      <c r="CS17" s="42"/>
      <c r="CT17" s="42">
        <f t="shared" si="6"/>
        <v>0</v>
      </c>
      <c r="CU17" s="42"/>
      <c r="CV17" s="42"/>
      <c r="CW17" s="42"/>
      <c r="CX17" s="43">
        <f t="shared" si="7"/>
        <v>0</v>
      </c>
      <c r="CY17" s="43"/>
      <c r="CZ17" s="43"/>
      <c r="DA17" s="43"/>
      <c r="DB17" s="8"/>
      <c r="DC17" s="8"/>
      <c r="DD17" s="8"/>
      <c r="DE17" s="8"/>
      <c r="DF17" s="8"/>
      <c r="DG17" s="8"/>
    </row>
    <row r="18" spans="2:130" ht="15" customHeight="1" x14ac:dyDescent="0.15">
      <c r="B18" s="3"/>
      <c r="C18" s="3"/>
      <c r="D18" s="3"/>
      <c r="E18" s="27"/>
      <c r="F18" s="27"/>
      <c r="G18" s="27"/>
      <c r="H18" s="27"/>
      <c r="I18" s="27"/>
      <c r="J18" s="27"/>
      <c r="K18" s="27"/>
      <c r="L18" s="45"/>
      <c r="M18" s="45"/>
      <c r="N18" s="45"/>
      <c r="O18" s="45"/>
      <c r="P18" s="45"/>
      <c r="Q18" s="47"/>
      <c r="R18" s="8"/>
      <c r="S18" s="48">
        <f>IFERROR(AVERAGEIF(S15:S17,"&lt;&gt;0"),0)</f>
        <v>0</v>
      </c>
      <c r="T18" s="8"/>
      <c r="U18" s="8"/>
      <c r="V18" s="8"/>
      <c r="W18" s="8"/>
      <c r="X18" s="8"/>
      <c r="Y18" s="49"/>
      <c r="Z18" s="49"/>
      <c r="AA18" s="49"/>
      <c r="AB18" s="49"/>
      <c r="AC18" s="50"/>
      <c r="AD18" s="50"/>
      <c r="AE18" s="50"/>
      <c r="AF18" s="50"/>
      <c r="AG18" s="51"/>
      <c r="AH18" s="51"/>
      <c r="AI18" s="8"/>
      <c r="AJ18" s="8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</row>
    <row r="19" spans="2:130" ht="15" customHeight="1" x14ac:dyDescent="0.15"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53"/>
      <c r="Q19" s="54"/>
      <c r="R19" s="8"/>
      <c r="S19" s="8"/>
      <c r="T19" s="8"/>
      <c r="U19" s="8"/>
      <c r="V19" s="8"/>
      <c r="W19" s="8"/>
      <c r="X19" s="8"/>
      <c r="Y19" s="8"/>
      <c r="Z19" s="8"/>
      <c r="AA19" s="55">
        <f>DATE(YEAR(P20),MONTH(P20),1)</f>
        <v>45566</v>
      </c>
      <c r="AB19" s="145">
        <v>45566</v>
      </c>
      <c r="AC19" s="145"/>
      <c r="AD19" s="145"/>
      <c r="AE19" s="145"/>
      <c r="AF19" s="145"/>
      <c r="AG19" s="56"/>
      <c r="AH19" s="56"/>
      <c r="AI19" s="57"/>
      <c r="AJ19" s="57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58">
        <f>EOMONTH(AA19,1)</f>
        <v>45626</v>
      </c>
      <c r="BG19" s="146">
        <f>DATE(YEAR(BF19),MONTH(BF19),1)</f>
        <v>45597</v>
      </c>
      <c r="BH19" s="146"/>
      <c r="BI19" s="146"/>
      <c r="BJ19" s="146"/>
      <c r="BK19" s="146"/>
      <c r="BL19" s="56"/>
      <c r="BM19" s="56"/>
      <c r="BN19" s="59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58">
        <f>EOMONTH(BF19,1)</f>
        <v>45657</v>
      </c>
      <c r="CL19" s="146">
        <f>DATE(YEAR(CK19),MONTH(CK19),1)</f>
        <v>45627</v>
      </c>
      <c r="CM19" s="146"/>
      <c r="CN19" s="146"/>
      <c r="CO19" s="146"/>
      <c r="CP19" s="146"/>
      <c r="CQ19" s="59"/>
      <c r="CR19" s="59"/>
      <c r="CS19" s="59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60" t="s">
        <v>3</v>
      </c>
      <c r="DG19" s="60"/>
      <c r="DH19" s="60"/>
      <c r="DI19" s="8"/>
      <c r="DJ19" s="138" t="s">
        <v>29</v>
      </c>
      <c r="DK19" s="8"/>
      <c r="DL19" s="8"/>
      <c r="DM19" s="60" t="s">
        <v>3</v>
      </c>
      <c r="DN19" s="60"/>
      <c r="DO19" s="60"/>
      <c r="DP19" s="8"/>
      <c r="DQ19" s="138" t="s">
        <v>29</v>
      </c>
      <c r="DR19" s="8"/>
      <c r="DS19" s="8"/>
      <c r="DT19" s="60" t="s">
        <v>3</v>
      </c>
      <c r="DU19" s="60"/>
      <c r="DV19" s="60"/>
      <c r="DW19" s="8"/>
      <c r="DX19" s="138" t="s">
        <v>29</v>
      </c>
      <c r="DY19" s="8"/>
      <c r="DZ19" s="8"/>
    </row>
    <row r="20" spans="2:130" ht="15" customHeight="1" x14ac:dyDescent="0.15">
      <c r="B20" s="7"/>
      <c r="C20" s="7"/>
      <c r="D20" s="7"/>
      <c r="E20" s="62" t="s">
        <v>1</v>
      </c>
      <c r="F20" s="63"/>
      <c r="G20" s="63"/>
      <c r="H20" s="63"/>
      <c r="I20" s="63"/>
      <c r="J20" s="64"/>
      <c r="K20" s="65" t="s">
        <v>2</v>
      </c>
      <c r="L20" s="63"/>
      <c r="M20" s="63"/>
      <c r="N20" s="63"/>
      <c r="O20" s="64"/>
      <c r="P20" s="66">
        <f>DATE(YEAR(BU6),MONTH(BU6),1)</f>
        <v>45566</v>
      </c>
      <c r="Q20" s="66">
        <f>P20+DAY(1)</f>
        <v>45567</v>
      </c>
      <c r="R20" s="66">
        <f>Q20+DAY(1)</f>
        <v>45568</v>
      </c>
      <c r="S20" s="66">
        <f t="shared" ref="S20:CD20" si="9">R20+DAY(1)</f>
        <v>45569</v>
      </c>
      <c r="T20" s="66">
        <f t="shared" si="9"/>
        <v>45570</v>
      </c>
      <c r="U20" s="66">
        <f t="shared" si="9"/>
        <v>45571</v>
      </c>
      <c r="V20" s="66">
        <f t="shared" si="9"/>
        <v>45572</v>
      </c>
      <c r="W20" s="66">
        <f t="shared" si="9"/>
        <v>45573</v>
      </c>
      <c r="X20" s="66">
        <f t="shared" si="9"/>
        <v>45574</v>
      </c>
      <c r="Y20" s="66">
        <f t="shared" si="9"/>
        <v>45575</v>
      </c>
      <c r="Z20" s="66">
        <f t="shared" si="9"/>
        <v>45576</v>
      </c>
      <c r="AA20" s="66">
        <f t="shared" si="9"/>
        <v>45577</v>
      </c>
      <c r="AB20" s="66">
        <f t="shared" si="9"/>
        <v>45578</v>
      </c>
      <c r="AC20" s="66">
        <f t="shared" si="9"/>
        <v>45579</v>
      </c>
      <c r="AD20" s="66">
        <f t="shared" si="9"/>
        <v>45580</v>
      </c>
      <c r="AE20" s="66">
        <f t="shared" si="9"/>
        <v>45581</v>
      </c>
      <c r="AF20" s="66">
        <f t="shared" si="9"/>
        <v>45582</v>
      </c>
      <c r="AG20" s="66">
        <f t="shared" si="9"/>
        <v>45583</v>
      </c>
      <c r="AH20" s="66">
        <f t="shared" si="9"/>
        <v>45584</v>
      </c>
      <c r="AI20" s="66">
        <f t="shared" si="9"/>
        <v>45585</v>
      </c>
      <c r="AJ20" s="66">
        <f t="shared" si="9"/>
        <v>45586</v>
      </c>
      <c r="AK20" s="66">
        <f t="shared" si="9"/>
        <v>45587</v>
      </c>
      <c r="AL20" s="66">
        <f t="shared" si="9"/>
        <v>45588</v>
      </c>
      <c r="AM20" s="66">
        <f t="shared" si="9"/>
        <v>45589</v>
      </c>
      <c r="AN20" s="66">
        <f t="shared" si="9"/>
        <v>45590</v>
      </c>
      <c r="AO20" s="66">
        <f t="shared" si="9"/>
        <v>45591</v>
      </c>
      <c r="AP20" s="66">
        <f t="shared" si="9"/>
        <v>45592</v>
      </c>
      <c r="AQ20" s="66">
        <f t="shared" si="9"/>
        <v>45593</v>
      </c>
      <c r="AR20" s="66">
        <f t="shared" si="9"/>
        <v>45594</v>
      </c>
      <c r="AS20" s="66">
        <f t="shared" si="9"/>
        <v>45595</v>
      </c>
      <c r="AT20" s="66">
        <f t="shared" si="9"/>
        <v>45596</v>
      </c>
      <c r="AU20" s="66">
        <f t="shared" si="9"/>
        <v>45597</v>
      </c>
      <c r="AV20" s="66">
        <f t="shared" si="9"/>
        <v>45598</v>
      </c>
      <c r="AW20" s="66">
        <f t="shared" si="9"/>
        <v>45599</v>
      </c>
      <c r="AX20" s="66">
        <f t="shared" si="9"/>
        <v>45600</v>
      </c>
      <c r="AY20" s="66">
        <f t="shared" si="9"/>
        <v>45601</v>
      </c>
      <c r="AZ20" s="66">
        <f t="shared" si="9"/>
        <v>45602</v>
      </c>
      <c r="BA20" s="66">
        <f t="shared" si="9"/>
        <v>45603</v>
      </c>
      <c r="BB20" s="66">
        <f t="shared" si="9"/>
        <v>45604</v>
      </c>
      <c r="BC20" s="66">
        <f t="shared" si="9"/>
        <v>45605</v>
      </c>
      <c r="BD20" s="66">
        <f t="shared" si="9"/>
        <v>45606</v>
      </c>
      <c r="BE20" s="66">
        <f t="shared" si="9"/>
        <v>45607</v>
      </c>
      <c r="BF20" s="66">
        <f t="shared" si="9"/>
        <v>45608</v>
      </c>
      <c r="BG20" s="66">
        <f t="shared" si="9"/>
        <v>45609</v>
      </c>
      <c r="BH20" s="66">
        <f t="shared" si="9"/>
        <v>45610</v>
      </c>
      <c r="BI20" s="66">
        <f t="shared" si="9"/>
        <v>45611</v>
      </c>
      <c r="BJ20" s="66">
        <f t="shared" si="9"/>
        <v>45612</v>
      </c>
      <c r="BK20" s="66">
        <f t="shared" si="9"/>
        <v>45613</v>
      </c>
      <c r="BL20" s="66">
        <f t="shared" si="9"/>
        <v>45614</v>
      </c>
      <c r="BM20" s="66">
        <f t="shared" si="9"/>
        <v>45615</v>
      </c>
      <c r="BN20" s="66">
        <f t="shared" si="9"/>
        <v>45616</v>
      </c>
      <c r="BO20" s="66">
        <f t="shared" si="9"/>
        <v>45617</v>
      </c>
      <c r="BP20" s="66">
        <f t="shared" si="9"/>
        <v>45618</v>
      </c>
      <c r="BQ20" s="66">
        <f t="shared" si="9"/>
        <v>45619</v>
      </c>
      <c r="BR20" s="66">
        <f t="shared" si="9"/>
        <v>45620</v>
      </c>
      <c r="BS20" s="66">
        <f t="shared" si="9"/>
        <v>45621</v>
      </c>
      <c r="BT20" s="66">
        <f t="shared" si="9"/>
        <v>45622</v>
      </c>
      <c r="BU20" s="66">
        <f t="shared" si="9"/>
        <v>45623</v>
      </c>
      <c r="BV20" s="66">
        <f t="shared" si="9"/>
        <v>45624</v>
      </c>
      <c r="BW20" s="66">
        <f t="shared" si="9"/>
        <v>45625</v>
      </c>
      <c r="BX20" s="66">
        <f t="shared" si="9"/>
        <v>45626</v>
      </c>
      <c r="BY20" s="66">
        <f t="shared" si="9"/>
        <v>45627</v>
      </c>
      <c r="BZ20" s="66">
        <f t="shared" si="9"/>
        <v>45628</v>
      </c>
      <c r="CA20" s="66">
        <f t="shared" si="9"/>
        <v>45629</v>
      </c>
      <c r="CB20" s="66">
        <f t="shared" si="9"/>
        <v>45630</v>
      </c>
      <c r="CC20" s="66">
        <f t="shared" si="9"/>
        <v>45631</v>
      </c>
      <c r="CD20" s="66">
        <f t="shared" si="9"/>
        <v>45632</v>
      </c>
      <c r="CE20" s="66">
        <f t="shared" ref="CE20:DB20" si="10">CD20+DAY(1)</f>
        <v>45633</v>
      </c>
      <c r="CF20" s="66">
        <f t="shared" si="10"/>
        <v>45634</v>
      </c>
      <c r="CG20" s="66">
        <f t="shared" si="10"/>
        <v>45635</v>
      </c>
      <c r="CH20" s="66">
        <f t="shared" si="10"/>
        <v>45636</v>
      </c>
      <c r="CI20" s="66">
        <f t="shared" si="10"/>
        <v>45637</v>
      </c>
      <c r="CJ20" s="66">
        <f t="shared" si="10"/>
        <v>45638</v>
      </c>
      <c r="CK20" s="66">
        <f t="shared" si="10"/>
        <v>45639</v>
      </c>
      <c r="CL20" s="66">
        <f t="shared" si="10"/>
        <v>45640</v>
      </c>
      <c r="CM20" s="66">
        <f t="shared" si="10"/>
        <v>45641</v>
      </c>
      <c r="CN20" s="66">
        <f t="shared" si="10"/>
        <v>45642</v>
      </c>
      <c r="CO20" s="66">
        <f t="shared" si="10"/>
        <v>45643</v>
      </c>
      <c r="CP20" s="66">
        <f t="shared" si="10"/>
        <v>45644</v>
      </c>
      <c r="CQ20" s="66">
        <f t="shared" si="10"/>
        <v>45645</v>
      </c>
      <c r="CR20" s="66">
        <f t="shared" si="10"/>
        <v>45646</v>
      </c>
      <c r="CS20" s="66">
        <f t="shared" si="10"/>
        <v>45647</v>
      </c>
      <c r="CT20" s="66">
        <f t="shared" si="10"/>
        <v>45648</v>
      </c>
      <c r="CU20" s="66">
        <f t="shared" si="10"/>
        <v>45649</v>
      </c>
      <c r="CV20" s="66">
        <f t="shared" si="10"/>
        <v>45650</v>
      </c>
      <c r="CW20" s="66">
        <f t="shared" si="10"/>
        <v>45651</v>
      </c>
      <c r="CX20" s="66">
        <f t="shared" si="10"/>
        <v>45652</v>
      </c>
      <c r="CY20" s="66">
        <f t="shared" si="10"/>
        <v>45653</v>
      </c>
      <c r="CZ20" s="66">
        <f t="shared" si="10"/>
        <v>45654</v>
      </c>
      <c r="DA20" s="66">
        <f t="shared" si="10"/>
        <v>45655</v>
      </c>
      <c r="DB20" s="66">
        <f t="shared" si="10"/>
        <v>45656</v>
      </c>
      <c r="DC20" s="67">
        <f>DB20+DAY(1)</f>
        <v>45657</v>
      </c>
      <c r="DD20" s="68">
        <f>DC20+DAY(1)</f>
        <v>45658</v>
      </c>
      <c r="DE20" s="69"/>
      <c r="DF20" s="70">
        <f>AB19</f>
        <v>45566</v>
      </c>
      <c r="DG20" s="70"/>
      <c r="DH20" s="70"/>
      <c r="DI20" s="139"/>
      <c r="DJ20" s="140" t="str">
        <f>IF(OR(AND(DJ40&gt;=0.285,DF40&gt;=1),AND(DJ40=0,DF40=0)),"OK","NG")</f>
        <v>OK</v>
      </c>
      <c r="DK20" s="26">
        <f>IFERROR(IF(DJ20="NG",1,0),0)</f>
        <v>0</v>
      </c>
      <c r="DL20" s="69"/>
      <c r="DM20" s="70">
        <f>BG19</f>
        <v>45597</v>
      </c>
      <c r="DN20" s="70"/>
      <c r="DO20" s="70"/>
      <c r="DP20" s="8"/>
      <c r="DQ20" s="140" t="str">
        <f>IF(OR(AND(DQ40&gt;=0.285,DM40&gt;=1),AND(DQ40=0,DM40=0)),"OK","NG")</f>
        <v>OK</v>
      </c>
      <c r="DR20" s="26">
        <f>IFERROR(IF(DQ20="NG",1,0),0)</f>
        <v>0</v>
      </c>
      <c r="DS20" s="69"/>
      <c r="DT20" s="70">
        <f>CL19</f>
        <v>45627</v>
      </c>
      <c r="DU20" s="70"/>
      <c r="DV20" s="70"/>
      <c r="DW20" s="8"/>
      <c r="DX20" s="140" t="str">
        <f>IF(OR(AND(DX40&gt;=0.285,DT40&gt;=1),AND(DX40=0,DT40=0)),"OK","NG")</f>
        <v>OK</v>
      </c>
      <c r="DY20" s="26">
        <f>IFERROR(IF(DX20="NG",1,0),0)</f>
        <v>0</v>
      </c>
      <c r="DZ20" s="8"/>
    </row>
    <row r="21" spans="2:130" ht="15" customHeight="1" x14ac:dyDescent="0.15">
      <c r="B21" s="7"/>
      <c r="C21" s="7"/>
      <c r="D21" s="7"/>
      <c r="E21" s="73"/>
      <c r="F21" s="74"/>
      <c r="G21" s="74"/>
      <c r="H21" s="74"/>
      <c r="I21" s="74"/>
      <c r="J21" s="75"/>
      <c r="K21" s="76"/>
      <c r="L21" s="74"/>
      <c r="M21" s="74"/>
      <c r="N21" s="74"/>
      <c r="O21" s="75"/>
      <c r="P21" s="77" t="str">
        <f>TEXT(WEEKDAY(+P20),"aaa")</f>
        <v>火</v>
      </c>
      <c r="Q21" s="77" t="str">
        <f>TEXT(WEEKDAY(+Q20),"aaa")</f>
        <v>水</v>
      </c>
      <c r="R21" s="77" t="str">
        <f>TEXT(WEEKDAY(+R20),"aaa")</f>
        <v>木</v>
      </c>
      <c r="S21" s="77" t="str">
        <f>TEXT(WEEKDAY(+S20),"aaa")</f>
        <v>金</v>
      </c>
      <c r="T21" s="77" t="str">
        <f t="shared" ref="T21:CE21" si="11">TEXT(WEEKDAY(+T20),"aaa")</f>
        <v>土</v>
      </c>
      <c r="U21" s="77" t="str">
        <f t="shared" si="11"/>
        <v>日</v>
      </c>
      <c r="V21" s="77" t="str">
        <f t="shared" si="11"/>
        <v>月</v>
      </c>
      <c r="W21" s="77" t="str">
        <f t="shared" si="11"/>
        <v>火</v>
      </c>
      <c r="X21" s="77" t="str">
        <f t="shared" si="11"/>
        <v>水</v>
      </c>
      <c r="Y21" s="77" t="str">
        <f t="shared" si="11"/>
        <v>木</v>
      </c>
      <c r="Z21" s="77" t="str">
        <f t="shared" si="11"/>
        <v>金</v>
      </c>
      <c r="AA21" s="77" t="str">
        <f t="shared" si="11"/>
        <v>土</v>
      </c>
      <c r="AB21" s="77" t="str">
        <f t="shared" si="11"/>
        <v>日</v>
      </c>
      <c r="AC21" s="77" t="str">
        <f t="shared" si="11"/>
        <v>月</v>
      </c>
      <c r="AD21" s="77" t="str">
        <f t="shared" si="11"/>
        <v>火</v>
      </c>
      <c r="AE21" s="77" t="str">
        <f t="shared" si="11"/>
        <v>水</v>
      </c>
      <c r="AF21" s="77" t="str">
        <f t="shared" si="11"/>
        <v>木</v>
      </c>
      <c r="AG21" s="77" t="str">
        <f t="shared" si="11"/>
        <v>金</v>
      </c>
      <c r="AH21" s="77" t="str">
        <f t="shared" si="11"/>
        <v>土</v>
      </c>
      <c r="AI21" s="77" t="str">
        <f t="shared" si="11"/>
        <v>日</v>
      </c>
      <c r="AJ21" s="77" t="str">
        <f t="shared" si="11"/>
        <v>月</v>
      </c>
      <c r="AK21" s="77" t="str">
        <f t="shared" si="11"/>
        <v>火</v>
      </c>
      <c r="AL21" s="77" t="str">
        <f t="shared" si="11"/>
        <v>水</v>
      </c>
      <c r="AM21" s="77" t="str">
        <f t="shared" si="11"/>
        <v>木</v>
      </c>
      <c r="AN21" s="77" t="str">
        <f t="shared" si="11"/>
        <v>金</v>
      </c>
      <c r="AO21" s="77" t="str">
        <f t="shared" si="11"/>
        <v>土</v>
      </c>
      <c r="AP21" s="77" t="str">
        <f t="shared" si="11"/>
        <v>日</v>
      </c>
      <c r="AQ21" s="77" t="str">
        <f t="shared" si="11"/>
        <v>月</v>
      </c>
      <c r="AR21" s="77" t="str">
        <f t="shared" si="11"/>
        <v>火</v>
      </c>
      <c r="AS21" s="77" t="str">
        <f t="shared" si="11"/>
        <v>水</v>
      </c>
      <c r="AT21" s="77" t="str">
        <f t="shared" si="11"/>
        <v>木</v>
      </c>
      <c r="AU21" s="77" t="str">
        <f t="shared" si="11"/>
        <v>金</v>
      </c>
      <c r="AV21" s="77" t="str">
        <f t="shared" si="11"/>
        <v>土</v>
      </c>
      <c r="AW21" s="77" t="str">
        <f t="shared" si="11"/>
        <v>日</v>
      </c>
      <c r="AX21" s="77" t="str">
        <f t="shared" si="11"/>
        <v>月</v>
      </c>
      <c r="AY21" s="77" t="str">
        <f t="shared" si="11"/>
        <v>火</v>
      </c>
      <c r="AZ21" s="77" t="str">
        <f t="shared" si="11"/>
        <v>水</v>
      </c>
      <c r="BA21" s="77" t="str">
        <f t="shared" si="11"/>
        <v>木</v>
      </c>
      <c r="BB21" s="77" t="str">
        <f t="shared" si="11"/>
        <v>金</v>
      </c>
      <c r="BC21" s="77" t="str">
        <f t="shared" si="11"/>
        <v>土</v>
      </c>
      <c r="BD21" s="77" t="str">
        <f t="shared" si="11"/>
        <v>日</v>
      </c>
      <c r="BE21" s="77" t="str">
        <f t="shared" si="11"/>
        <v>月</v>
      </c>
      <c r="BF21" s="77" t="str">
        <f t="shared" si="11"/>
        <v>火</v>
      </c>
      <c r="BG21" s="77" t="str">
        <f t="shared" si="11"/>
        <v>水</v>
      </c>
      <c r="BH21" s="77" t="str">
        <f t="shared" si="11"/>
        <v>木</v>
      </c>
      <c r="BI21" s="77" t="str">
        <f t="shared" si="11"/>
        <v>金</v>
      </c>
      <c r="BJ21" s="77" t="str">
        <f t="shared" si="11"/>
        <v>土</v>
      </c>
      <c r="BK21" s="77" t="str">
        <f t="shared" si="11"/>
        <v>日</v>
      </c>
      <c r="BL21" s="77" t="str">
        <f t="shared" si="11"/>
        <v>月</v>
      </c>
      <c r="BM21" s="77" t="str">
        <f t="shared" si="11"/>
        <v>火</v>
      </c>
      <c r="BN21" s="77" t="str">
        <f t="shared" si="11"/>
        <v>水</v>
      </c>
      <c r="BO21" s="77" t="str">
        <f t="shared" si="11"/>
        <v>木</v>
      </c>
      <c r="BP21" s="77" t="str">
        <f t="shared" si="11"/>
        <v>金</v>
      </c>
      <c r="BQ21" s="77" t="str">
        <f t="shared" si="11"/>
        <v>土</v>
      </c>
      <c r="BR21" s="77" t="str">
        <f t="shared" si="11"/>
        <v>日</v>
      </c>
      <c r="BS21" s="77" t="str">
        <f t="shared" si="11"/>
        <v>月</v>
      </c>
      <c r="BT21" s="77" t="str">
        <f t="shared" si="11"/>
        <v>火</v>
      </c>
      <c r="BU21" s="77" t="str">
        <f t="shared" si="11"/>
        <v>水</v>
      </c>
      <c r="BV21" s="77" t="str">
        <f t="shared" si="11"/>
        <v>木</v>
      </c>
      <c r="BW21" s="77" t="str">
        <f t="shared" si="11"/>
        <v>金</v>
      </c>
      <c r="BX21" s="77" t="str">
        <f t="shared" si="11"/>
        <v>土</v>
      </c>
      <c r="BY21" s="77" t="str">
        <f t="shared" si="11"/>
        <v>日</v>
      </c>
      <c r="BZ21" s="77" t="str">
        <f t="shared" si="11"/>
        <v>月</v>
      </c>
      <c r="CA21" s="77" t="str">
        <f t="shared" si="11"/>
        <v>火</v>
      </c>
      <c r="CB21" s="77" t="str">
        <f t="shared" si="11"/>
        <v>水</v>
      </c>
      <c r="CC21" s="77" t="str">
        <f t="shared" si="11"/>
        <v>木</v>
      </c>
      <c r="CD21" s="77" t="str">
        <f t="shared" si="11"/>
        <v>金</v>
      </c>
      <c r="CE21" s="77" t="str">
        <f t="shared" si="11"/>
        <v>土</v>
      </c>
      <c r="CF21" s="77" t="str">
        <f t="shared" ref="CF21:DC21" si="12">TEXT(WEEKDAY(+CF20),"aaa")</f>
        <v>日</v>
      </c>
      <c r="CG21" s="77" t="str">
        <f t="shared" si="12"/>
        <v>月</v>
      </c>
      <c r="CH21" s="77" t="str">
        <f t="shared" si="12"/>
        <v>火</v>
      </c>
      <c r="CI21" s="77" t="str">
        <f t="shared" si="12"/>
        <v>水</v>
      </c>
      <c r="CJ21" s="77" t="str">
        <f t="shared" si="12"/>
        <v>木</v>
      </c>
      <c r="CK21" s="77" t="str">
        <f t="shared" si="12"/>
        <v>金</v>
      </c>
      <c r="CL21" s="77" t="str">
        <f t="shared" si="12"/>
        <v>土</v>
      </c>
      <c r="CM21" s="77" t="str">
        <f t="shared" si="12"/>
        <v>日</v>
      </c>
      <c r="CN21" s="77" t="str">
        <f t="shared" si="12"/>
        <v>月</v>
      </c>
      <c r="CO21" s="77" t="str">
        <f t="shared" si="12"/>
        <v>火</v>
      </c>
      <c r="CP21" s="77" t="str">
        <f t="shared" si="12"/>
        <v>水</v>
      </c>
      <c r="CQ21" s="77" t="str">
        <f t="shared" si="12"/>
        <v>木</v>
      </c>
      <c r="CR21" s="77" t="str">
        <f t="shared" si="12"/>
        <v>金</v>
      </c>
      <c r="CS21" s="77" t="str">
        <f t="shared" si="12"/>
        <v>土</v>
      </c>
      <c r="CT21" s="77" t="str">
        <f t="shared" si="12"/>
        <v>日</v>
      </c>
      <c r="CU21" s="77" t="str">
        <f t="shared" si="12"/>
        <v>月</v>
      </c>
      <c r="CV21" s="77" t="str">
        <f t="shared" si="12"/>
        <v>火</v>
      </c>
      <c r="CW21" s="77" t="str">
        <f t="shared" si="12"/>
        <v>水</v>
      </c>
      <c r="CX21" s="77" t="str">
        <f t="shared" si="12"/>
        <v>木</v>
      </c>
      <c r="CY21" s="77" t="str">
        <f t="shared" si="12"/>
        <v>金</v>
      </c>
      <c r="CZ21" s="77" t="str">
        <f t="shared" si="12"/>
        <v>土</v>
      </c>
      <c r="DA21" s="77" t="str">
        <f t="shared" si="12"/>
        <v>日</v>
      </c>
      <c r="DB21" s="77" t="str">
        <f t="shared" si="12"/>
        <v>月</v>
      </c>
      <c r="DC21" s="78" t="str">
        <f t="shared" si="12"/>
        <v>火</v>
      </c>
      <c r="DD21" s="8"/>
      <c r="DE21" s="69"/>
      <c r="DF21" s="79" t="s">
        <v>17</v>
      </c>
      <c r="DG21" s="79" t="s">
        <v>19</v>
      </c>
      <c r="DH21" s="79" t="s">
        <v>20</v>
      </c>
      <c r="DI21" s="141" t="s">
        <v>30</v>
      </c>
      <c r="DJ21" s="8"/>
      <c r="DK21" s="8"/>
      <c r="DL21" s="69"/>
      <c r="DM21" s="79" t="s">
        <v>17</v>
      </c>
      <c r="DN21" s="79" t="s">
        <v>19</v>
      </c>
      <c r="DO21" s="79" t="s">
        <v>20</v>
      </c>
      <c r="DP21" s="141" t="s">
        <v>30</v>
      </c>
      <c r="DQ21" s="8"/>
      <c r="DR21" s="8"/>
      <c r="DS21" s="69"/>
      <c r="DT21" s="79" t="s">
        <v>17</v>
      </c>
      <c r="DU21" s="79" t="s">
        <v>19</v>
      </c>
      <c r="DV21" s="79" t="s">
        <v>20</v>
      </c>
      <c r="DW21" s="141" t="s">
        <v>30</v>
      </c>
      <c r="DX21" s="8"/>
      <c r="DY21" s="8"/>
      <c r="DZ21" s="8"/>
    </row>
    <row r="22" spans="2:130" ht="15" customHeight="1" x14ac:dyDescent="0.15">
      <c r="B22" s="6"/>
      <c r="C22" s="6"/>
      <c r="D22" s="6"/>
      <c r="E22" s="82" t="str">
        <f t="shared" ref="E22:E27" si="13">IF(U12=0," ",U12)</f>
        <v>●●建設</v>
      </c>
      <c r="F22" s="83"/>
      <c r="G22" s="83"/>
      <c r="H22" s="83"/>
      <c r="I22" s="83"/>
      <c r="J22" s="84"/>
      <c r="K22" s="85" t="str">
        <f>IF(AD12=0,"",AD12)</f>
        <v>輪島　一郎</v>
      </c>
      <c r="L22" s="83"/>
      <c r="M22" s="83"/>
      <c r="N22" s="83"/>
      <c r="O22" s="83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77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77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7"/>
      <c r="DD22" s="8"/>
      <c r="DE22" s="8"/>
      <c r="DF22" s="88">
        <f>COUNTIFS($P$20:$DC$20,"&gt;="&amp;$BU$6,$P$20:$DC$20,"&lt;="&amp;$CL$6,$P$20:$DC$20,"&gt;="&amp;$AB$19,$P$20:$DC$20,"&lt;"&amp;$BG$19,P22:DC22,"★")</f>
        <v>0</v>
      </c>
      <c r="DG22" s="88">
        <f>COUNTIFS($P$20:$DC$20,"&gt;="&amp;$BU$6,$P$20:$DC$20,"&lt;="&amp;$CL$6,$P$20:$DC$20,"&gt;="&amp;$AB$19,$P$20:$DC$20,"&lt;"&amp;$BG$19,P22:DC22,"●")</f>
        <v>0</v>
      </c>
      <c r="DH22" s="88">
        <f>COUNTIFS($P$20:$DC$20,"&gt;="&amp;$BU$6,$P$20:$DC$20,"&lt;="&amp;$CL$6,$P$20:$DC$20,"&gt;="&amp;$AB$19,$P$20:$DC$20,"&lt;"&amp;$BG$19,P22:DC22,"▲")</f>
        <v>0</v>
      </c>
      <c r="DI22" s="51">
        <f>SUM(DF22:DG22)</f>
        <v>0</v>
      </c>
      <c r="DJ22" s="142">
        <f>IFERROR(DG22/DI22,0)</f>
        <v>0</v>
      </c>
      <c r="DK22" s="143"/>
      <c r="DL22" s="8"/>
      <c r="DM22" s="88">
        <f>COUNTIFS($P$20:$DC$20,"&gt;="&amp;$BU$6,$P$20:$DC$20,"&lt;="&amp;$CL$6,$P$20:$DC$20,"&gt;="&amp;$BG$19,$P$20:$DC$20,"&lt;"&amp;$CL$19,P22:DC22,"★")</f>
        <v>0</v>
      </c>
      <c r="DN22" s="88">
        <f>COUNTIFS($P$20:$DC$20,"&gt;="&amp;$BU$6,$P$20:$DC$20,"&lt;="&amp;$CL$6,$P$20:$DC$20,"&gt;="&amp;$BG$19,$P$20:$DC$20,"&lt;"&amp;$CL$19,P22:DC22,"●")</f>
        <v>0</v>
      </c>
      <c r="DO22" s="88">
        <f>COUNTIFS($P$20:$DC$20,"&gt;="&amp;$BU$6,$P$20:$DC$20,"&lt;="&amp;$CL$6,$P$20:$DC$20,"&gt;="&amp;$BG$19,$P$20:$DC$20,"&lt;"&amp;$CL$19,P22:DC22,"▲")</f>
        <v>0</v>
      </c>
      <c r="DP22" s="51">
        <f>SUM(DM22:DN22)</f>
        <v>0</v>
      </c>
      <c r="DQ22" s="142">
        <f>IFERROR(DN22/DP22,0)</f>
        <v>0</v>
      </c>
      <c r="DR22" s="143"/>
      <c r="DS22" s="8"/>
      <c r="DT22" s="88">
        <f>COUNTIFS($P$20:$DC$20,"&gt;="&amp;$BU$6,$P$20:$DC$20,"&lt;="&amp;$CL$6,$P$20:$DC$20,"&gt;="&amp;$CL$19,$P$20:$DC$20,"&lt;"&amp;$AB$41,P22:DC22,"★")</f>
        <v>0</v>
      </c>
      <c r="DU22" s="88">
        <f>COUNTIFS($P$20:$DC$20,"&gt;="&amp;$BU$6,$P$20:$DC$20,"&lt;="&amp;$CL$6,$P$20:$DC$20,"&gt;="&amp;$CL$19,$P$20:$DC$20,"&lt;"&amp;$AB$41,P22:DC22,"●")</f>
        <v>0</v>
      </c>
      <c r="DV22" s="88">
        <f>COUNTIFS($P$20:$DC$20,"&gt;="&amp;$BU$6,$P$20:$DC$20,"&lt;="&amp;$CL$6,$P$20:$DC$20,"&gt;="&amp;$CL$19,$P$20:$DC$20,"&lt;"&amp;$AB$41,P22:DC22,"▲")</f>
        <v>0</v>
      </c>
      <c r="DW22" s="51">
        <f>SUM(DT22:DU22)</f>
        <v>0</v>
      </c>
      <c r="DX22" s="142">
        <f>IFERROR(DU22/DW22,0)</f>
        <v>0</v>
      </c>
      <c r="DY22" s="143"/>
      <c r="DZ22" s="8"/>
    </row>
    <row r="23" spans="2:130" ht="15" customHeight="1" x14ac:dyDescent="0.15">
      <c r="B23" s="6"/>
      <c r="C23" s="6"/>
      <c r="D23" s="6"/>
      <c r="E23" s="82" t="str">
        <f>IF(U13=0," ",U13)</f>
        <v xml:space="preserve"> </v>
      </c>
      <c r="F23" s="83"/>
      <c r="G23" s="83"/>
      <c r="H23" s="83"/>
      <c r="I23" s="83"/>
      <c r="J23" s="84"/>
      <c r="K23" s="85" t="str">
        <f t="shared" ref="K22:K27" si="14">IF(AD13=0,"",AD13)</f>
        <v>輪島　二郎</v>
      </c>
      <c r="L23" s="83"/>
      <c r="M23" s="83"/>
      <c r="N23" s="83"/>
      <c r="O23" s="83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7"/>
      <c r="DD23" s="8"/>
      <c r="DE23" s="8"/>
      <c r="DF23" s="88">
        <f>COUNTIFS($P$20:$DC$20,"&gt;="&amp;$BU$6,$P$20:$DC$20,"&lt;="&amp;$CL$6,$P$20:$DC$20,"&gt;="&amp;$AB$19,$P$20:$DC$20,"&lt;"&amp;$BG$19,P23:DC23,"★")</f>
        <v>0</v>
      </c>
      <c r="DG23" s="88">
        <f>COUNTIFS($P$20:$DC$20,"&gt;="&amp;$BU$6,$P$20:$DC$20,"&lt;="&amp;$CL$6,$P$20:$DC$20,"&gt;="&amp;$AB$19,$P$20:$DC$20,"&lt;"&amp;$BG$19,P23:DC23,"●")</f>
        <v>0</v>
      </c>
      <c r="DH23" s="88">
        <f t="shared" ref="DH23:DH39" si="15">COUNTIFS($P$20:$DC$20,"&gt;="&amp;$BU$6,$P$20:$DC$20,"&lt;="&amp;$CL$6,$P$20:$DC$20,"&gt;="&amp;$AB$19,$P$20:$DC$20,"&lt;"&amp;$BG$19,P23:DC23,"▲")</f>
        <v>0</v>
      </c>
      <c r="DI23" s="51">
        <f>SUM(DF23:DG23)</f>
        <v>0</v>
      </c>
      <c r="DJ23" s="142">
        <f t="shared" ref="DJ23:DJ39" si="16">IFERROR(DG23/DI23,0)</f>
        <v>0</v>
      </c>
      <c r="DK23" s="8"/>
      <c r="DL23" s="8"/>
      <c r="DM23" s="88">
        <f t="shared" ref="DM23:DM39" si="17">COUNTIFS($P$20:$DC$20,"&gt;="&amp;$BU$6,$P$20:$DC$20,"&lt;="&amp;$CL$6,$P$20:$DC$20,"&gt;="&amp;$BG$19,$P$20:$DC$20,"&lt;"&amp;$CL$19,P23:DC23,"★")</f>
        <v>0</v>
      </c>
      <c r="DN23" s="88">
        <f t="shared" ref="DN23:DN39" si="18">COUNTIFS($P$20:$DC$20,"&gt;="&amp;$BU$6,$P$20:$DC$20,"&lt;="&amp;$CL$6,$P$20:$DC$20,"&gt;="&amp;$BG$19,$P$20:$DC$20,"&lt;"&amp;$CL$19,P23:DC23,"●")</f>
        <v>0</v>
      </c>
      <c r="DO23" s="88">
        <f t="shared" ref="DO23:DO39" si="19">COUNTIFS($P$20:$DC$20,"&gt;="&amp;$BU$6,$P$20:$DC$20,"&lt;="&amp;$CL$6,$P$20:$DC$20,"&gt;="&amp;$BG$19,$P$20:$DC$20,"&lt;"&amp;$CL$19,P23:DC23,"▲")</f>
        <v>0</v>
      </c>
      <c r="DP23" s="51">
        <f>SUM(DM23:DN23)</f>
        <v>0</v>
      </c>
      <c r="DQ23" s="142">
        <f t="shared" ref="DQ23:DQ39" si="20">IFERROR(DN23/DP23,0)</f>
        <v>0</v>
      </c>
      <c r="DR23" s="8"/>
      <c r="DS23" s="8"/>
      <c r="DT23" s="88">
        <f t="shared" ref="DT23:DT39" si="21">COUNTIFS($P$20:$DC$20,"&gt;="&amp;$BU$6,$P$20:$DC$20,"&lt;="&amp;$CL$6,$P$20:$DC$20,"&gt;="&amp;$CL$19,$P$20:$DC$20,"&lt;"&amp;$AB$41,P23:DC23,"★")</f>
        <v>0</v>
      </c>
      <c r="DU23" s="88">
        <f t="shared" ref="DU23:DU39" si="22">COUNTIFS($P$20:$DC$20,"&gt;="&amp;$BU$6,$P$20:$DC$20,"&lt;="&amp;$CL$6,$P$20:$DC$20,"&gt;="&amp;$CL$19,$P$20:$DC$20,"&lt;"&amp;$AB$41,P23:DC23,"●")</f>
        <v>0</v>
      </c>
      <c r="DV23" s="88">
        <f t="shared" ref="DV23:DV39" si="23">COUNTIFS($P$20:$DC$20,"&gt;="&amp;$BU$6,$P$20:$DC$20,"&lt;="&amp;$CL$6,$P$20:$DC$20,"&gt;="&amp;$CL$19,$P$20:$DC$20,"&lt;"&amp;$AB$41,P23:DC23,"▲")</f>
        <v>0</v>
      </c>
      <c r="DW23" s="51">
        <f>SUM(DT23:DU23)</f>
        <v>0</v>
      </c>
      <c r="DX23" s="142">
        <f t="shared" ref="DX23:DX39" si="24">IFERROR(DU23/DW23,0)</f>
        <v>0</v>
      </c>
      <c r="DY23" s="8"/>
      <c r="DZ23" s="8"/>
    </row>
    <row r="24" spans="2:130" ht="15" customHeight="1" x14ac:dyDescent="0.15">
      <c r="B24" s="6"/>
      <c r="C24" s="6"/>
      <c r="D24" s="6"/>
      <c r="E24" s="82" t="str">
        <f t="shared" si="13"/>
        <v xml:space="preserve"> </v>
      </c>
      <c r="F24" s="83"/>
      <c r="G24" s="83"/>
      <c r="H24" s="83"/>
      <c r="I24" s="83"/>
      <c r="J24" s="84"/>
      <c r="K24" s="85" t="str">
        <f t="shared" si="14"/>
        <v>輪島　三郎</v>
      </c>
      <c r="L24" s="83"/>
      <c r="M24" s="83"/>
      <c r="N24" s="83"/>
      <c r="O24" s="83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7"/>
      <c r="DD24" s="8"/>
      <c r="DE24" s="8"/>
      <c r="DF24" s="88">
        <f t="shared" ref="DF24:DF39" si="25">COUNTIFS($P$20:$DC$20,"&gt;="&amp;$BU$6,$P$20:$DC$20,"&lt;="&amp;$CL$6,$P$20:$DC$20,"&gt;="&amp;$AB$19,$P$20:$DC$20,"&lt;"&amp;$BG$19,P24:DC24,"★")</f>
        <v>0</v>
      </c>
      <c r="DG24" s="88">
        <f t="shared" ref="DG24:DG39" si="26">COUNTIFS($P$20:$DC$20,"&gt;="&amp;$BU$6,$P$20:$DC$20,"&lt;="&amp;$CL$6,$P$20:$DC$20,"&gt;="&amp;$AB$19,$P$20:$DC$20,"&lt;"&amp;$BG$19,P24:DC24,"●")</f>
        <v>0</v>
      </c>
      <c r="DH24" s="88">
        <f>COUNTIFS($P$20:$DC$20,"&gt;="&amp;$BU$6,$P$20:$DC$20,"&lt;="&amp;$CL$6,$P$20:$DC$20,"&gt;="&amp;$AB$19,$P$20:$DC$20,"&lt;"&amp;$BG$19,P24:DC24,"▲")</f>
        <v>0</v>
      </c>
      <c r="DI24" s="51">
        <f t="shared" ref="DI24:DI39" si="27">SUM(DF24:DG24)</f>
        <v>0</v>
      </c>
      <c r="DJ24" s="142">
        <f t="shared" si="16"/>
        <v>0</v>
      </c>
      <c r="DK24" s="8"/>
      <c r="DL24" s="8"/>
      <c r="DM24" s="88">
        <f t="shared" si="17"/>
        <v>0</v>
      </c>
      <c r="DN24" s="88">
        <f t="shared" si="18"/>
        <v>0</v>
      </c>
      <c r="DO24" s="88">
        <f t="shared" si="19"/>
        <v>0</v>
      </c>
      <c r="DP24" s="51">
        <f t="shared" ref="DP24:DP39" si="28">SUM(DM24:DN24)</f>
        <v>0</v>
      </c>
      <c r="DQ24" s="142">
        <f t="shared" si="20"/>
        <v>0</v>
      </c>
      <c r="DR24" s="8"/>
      <c r="DS24" s="8"/>
      <c r="DT24" s="88">
        <f t="shared" si="21"/>
        <v>0</v>
      </c>
      <c r="DU24" s="88">
        <f t="shared" si="22"/>
        <v>0</v>
      </c>
      <c r="DV24" s="88">
        <f t="shared" si="23"/>
        <v>0</v>
      </c>
      <c r="DW24" s="51">
        <f t="shared" ref="DW24:DW39" si="29">SUM(DT24:DU24)</f>
        <v>0</v>
      </c>
      <c r="DX24" s="142">
        <f t="shared" si="24"/>
        <v>0</v>
      </c>
      <c r="DY24" s="8"/>
      <c r="DZ24" s="8"/>
    </row>
    <row r="25" spans="2:130" ht="15" customHeight="1" x14ac:dyDescent="0.15">
      <c r="B25" s="6"/>
      <c r="C25" s="6"/>
      <c r="D25" s="6"/>
      <c r="E25" s="82" t="str">
        <f t="shared" si="13"/>
        <v xml:space="preserve"> </v>
      </c>
      <c r="F25" s="83"/>
      <c r="G25" s="83"/>
      <c r="H25" s="83"/>
      <c r="I25" s="83"/>
      <c r="J25" s="84"/>
      <c r="K25" s="85" t="str">
        <f t="shared" si="14"/>
        <v>輪島　四郎</v>
      </c>
      <c r="L25" s="83"/>
      <c r="M25" s="83"/>
      <c r="N25" s="83"/>
      <c r="O25" s="83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7"/>
      <c r="DD25" s="8"/>
      <c r="DE25" s="8"/>
      <c r="DF25" s="88">
        <f t="shared" si="25"/>
        <v>0</v>
      </c>
      <c r="DG25" s="88">
        <f t="shared" si="26"/>
        <v>0</v>
      </c>
      <c r="DH25" s="88">
        <f t="shared" si="15"/>
        <v>0</v>
      </c>
      <c r="DI25" s="51">
        <f t="shared" si="27"/>
        <v>0</v>
      </c>
      <c r="DJ25" s="142">
        <f t="shared" si="16"/>
        <v>0</v>
      </c>
      <c r="DK25" s="8"/>
      <c r="DL25" s="8"/>
      <c r="DM25" s="88">
        <f t="shared" si="17"/>
        <v>0</v>
      </c>
      <c r="DN25" s="88">
        <f>COUNTIFS($P$20:$DC$20,"&gt;="&amp;$BU$6,$P$20:$DC$20,"&lt;="&amp;$CL$6,$P$20:$DC$20,"&gt;="&amp;$BG$19,$P$20:$DC$20,"&lt;"&amp;$CL$19,P25:DC25,"●")</f>
        <v>0</v>
      </c>
      <c r="DO25" s="88">
        <f t="shared" si="19"/>
        <v>0</v>
      </c>
      <c r="DP25" s="51">
        <f t="shared" si="28"/>
        <v>0</v>
      </c>
      <c r="DQ25" s="142">
        <f t="shared" si="20"/>
        <v>0</v>
      </c>
      <c r="DR25" s="8"/>
      <c r="DS25" s="8"/>
      <c r="DT25" s="88">
        <f t="shared" si="21"/>
        <v>0</v>
      </c>
      <c r="DU25" s="88">
        <f t="shared" si="22"/>
        <v>0</v>
      </c>
      <c r="DV25" s="88">
        <f t="shared" si="23"/>
        <v>0</v>
      </c>
      <c r="DW25" s="51">
        <f t="shared" si="29"/>
        <v>0</v>
      </c>
      <c r="DX25" s="142">
        <f t="shared" si="24"/>
        <v>0</v>
      </c>
      <c r="DY25" s="8"/>
      <c r="DZ25" s="8"/>
    </row>
    <row r="26" spans="2:130" ht="15" customHeight="1" x14ac:dyDescent="0.15">
      <c r="B26" s="6"/>
      <c r="C26" s="6"/>
      <c r="D26" s="6"/>
      <c r="E26" s="82" t="str">
        <f t="shared" si="13"/>
        <v xml:space="preserve"> </v>
      </c>
      <c r="F26" s="83"/>
      <c r="G26" s="83"/>
      <c r="H26" s="83"/>
      <c r="I26" s="83"/>
      <c r="J26" s="84"/>
      <c r="K26" s="85" t="str">
        <f t="shared" si="14"/>
        <v>輪島　五郎</v>
      </c>
      <c r="L26" s="83"/>
      <c r="M26" s="83"/>
      <c r="N26" s="83"/>
      <c r="O26" s="83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7"/>
      <c r="DD26" s="8"/>
      <c r="DE26" s="8"/>
      <c r="DF26" s="88">
        <f t="shared" si="25"/>
        <v>0</v>
      </c>
      <c r="DG26" s="88">
        <f t="shared" si="26"/>
        <v>0</v>
      </c>
      <c r="DH26" s="88">
        <f t="shared" si="15"/>
        <v>0</v>
      </c>
      <c r="DI26" s="51">
        <f t="shared" si="27"/>
        <v>0</v>
      </c>
      <c r="DJ26" s="142">
        <f t="shared" si="16"/>
        <v>0</v>
      </c>
      <c r="DK26" s="8"/>
      <c r="DL26" s="8"/>
      <c r="DM26" s="88">
        <f t="shared" si="17"/>
        <v>0</v>
      </c>
      <c r="DN26" s="88">
        <f t="shared" si="18"/>
        <v>0</v>
      </c>
      <c r="DO26" s="88">
        <f t="shared" si="19"/>
        <v>0</v>
      </c>
      <c r="DP26" s="51">
        <f t="shared" si="28"/>
        <v>0</v>
      </c>
      <c r="DQ26" s="142">
        <f t="shared" si="20"/>
        <v>0</v>
      </c>
      <c r="DR26" s="8"/>
      <c r="DS26" s="8"/>
      <c r="DT26" s="88">
        <f t="shared" si="21"/>
        <v>0</v>
      </c>
      <c r="DU26" s="88">
        <f t="shared" si="22"/>
        <v>0</v>
      </c>
      <c r="DV26" s="88">
        <f t="shared" si="23"/>
        <v>0</v>
      </c>
      <c r="DW26" s="51">
        <f t="shared" si="29"/>
        <v>0</v>
      </c>
      <c r="DX26" s="142">
        <f t="shared" si="24"/>
        <v>0</v>
      </c>
      <c r="DY26" s="8"/>
      <c r="DZ26" s="8"/>
    </row>
    <row r="27" spans="2:130" ht="15" customHeight="1" x14ac:dyDescent="0.15">
      <c r="B27" s="6"/>
      <c r="C27" s="6"/>
      <c r="D27" s="6"/>
      <c r="E27" s="82" t="str">
        <f t="shared" si="13"/>
        <v xml:space="preserve"> </v>
      </c>
      <c r="F27" s="83"/>
      <c r="G27" s="83"/>
      <c r="H27" s="83"/>
      <c r="I27" s="83"/>
      <c r="J27" s="84"/>
      <c r="K27" s="85" t="str">
        <f t="shared" si="14"/>
        <v>輪島　六郎</v>
      </c>
      <c r="L27" s="83"/>
      <c r="M27" s="83"/>
      <c r="N27" s="83"/>
      <c r="O27" s="83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7"/>
      <c r="DD27" s="8"/>
      <c r="DE27" s="8"/>
      <c r="DF27" s="88">
        <f t="shared" si="25"/>
        <v>0</v>
      </c>
      <c r="DG27" s="88">
        <f t="shared" si="26"/>
        <v>0</v>
      </c>
      <c r="DH27" s="88">
        <f t="shared" si="15"/>
        <v>0</v>
      </c>
      <c r="DI27" s="51">
        <f t="shared" si="27"/>
        <v>0</v>
      </c>
      <c r="DJ27" s="142">
        <f t="shared" si="16"/>
        <v>0</v>
      </c>
      <c r="DK27" s="8"/>
      <c r="DL27" s="8"/>
      <c r="DM27" s="88">
        <f t="shared" si="17"/>
        <v>0</v>
      </c>
      <c r="DN27" s="88">
        <f t="shared" si="18"/>
        <v>0</v>
      </c>
      <c r="DO27" s="88">
        <f t="shared" si="19"/>
        <v>0</v>
      </c>
      <c r="DP27" s="51">
        <f t="shared" si="28"/>
        <v>0</v>
      </c>
      <c r="DQ27" s="142">
        <f t="shared" si="20"/>
        <v>0</v>
      </c>
      <c r="DR27" s="8"/>
      <c r="DS27" s="8"/>
      <c r="DT27" s="88">
        <f t="shared" si="21"/>
        <v>0</v>
      </c>
      <c r="DU27" s="88">
        <f t="shared" si="22"/>
        <v>0</v>
      </c>
      <c r="DV27" s="88">
        <f t="shared" si="23"/>
        <v>0</v>
      </c>
      <c r="DW27" s="51">
        <f t="shared" si="29"/>
        <v>0</v>
      </c>
      <c r="DX27" s="142">
        <f t="shared" si="24"/>
        <v>0</v>
      </c>
      <c r="DY27" s="8"/>
      <c r="DZ27" s="8"/>
    </row>
    <row r="28" spans="2:130" ht="15" customHeight="1" x14ac:dyDescent="0.15">
      <c r="B28" s="6"/>
      <c r="C28" s="6"/>
      <c r="D28" s="6"/>
      <c r="E28" s="82" t="str">
        <f t="shared" ref="E28:E33" si="30">IF(AX12=0," ",AX12)</f>
        <v>▲▲建設（一次下請）</v>
      </c>
      <c r="F28" s="83"/>
      <c r="G28" s="83"/>
      <c r="H28" s="83"/>
      <c r="I28" s="83"/>
      <c r="J28" s="84"/>
      <c r="K28" s="85" t="str">
        <f t="shared" ref="K28:K33" si="31">IF(BG12=0,"",BG12)</f>
        <v>門前　一郎</v>
      </c>
      <c r="L28" s="83"/>
      <c r="M28" s="83"/>
      <c r="N28" s="83"/>
      <c r="O28" s="83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7"/>
      <c r="DD28" s="8"/>
      <c r="DE28" s="8"/>
      <c r="DF28" s="88">
        <f t="shared" si="25"/>
        <v>0</v>
      </c>
      <c r="DG28" s="88">
        <f t="shared" si="26"/>
        <v>0</v>
      </c>
      <c r="DH28" s="88">
        <f t="shared" si="15"/>
        <v>0</v>
      </c>
      <c r="DI28" s="51">
        <f t="shared" si="27"/>
        <v>0</v>
      </c>
      <c r="DJ28" s="142">
        <f t="shared" si="16"/>
        <v>0</v>
      </c>
      <c r="DK28" s="8"/>
      <c r="DL28" s="8"/>
      <c r="DM28" s="88">
        <f t="shared" si="17"/>
        <v>0</v>
      </c>
      <c r="DN28" s="88">
        <f t="shared" si="18"/>
        <v>0</v>
      </c>
      <c r="DO28" s="88">
        <f t="shared" si="19"/>
        <v>0</v>
      </c>
      <c r="DP28" s="51">
        <f t="shared" si="28"/>
        <v>0</v>
      </c>
      <c r="DQ28" s="142">
        <f t="shared" si="20"/>
        <v>0</v>
      </c>
      <c r="DR28" s="8"/>
      <c r="DS28" s="8"/>
      <c r="DT28" s="88">
        <f t="shared" si="21"/>
        <v>0</v>
      </c>
      <c r="DU28" s="88">
        <f t="shared" si="22"/>
        <v>0</v>
      </c>
      <c r="DV28" s="88">
        <f t="shared" si="23"/>
        <v>0</v>
      </c>
      <c r="DW28" s="51">
        <f t="shared" si="29"/>
        <v>0</v>
      </c>
      <c r="DX28" s="142">
        <f t="shared" si="24"/>
        <v>0</v>
      </c>
      <c r="DY28" s="8"/>
      <c r="DZ28" s="8"/>
    </row>
    <row r="29" spans="2:130" ht="15" customHeight="1" x14ac:dyDescent="0.15">
      <c r="B29" s="6"/>
      <c r="C29" s="6"/>
      <c r="D29" s="6"/>
      <c r="E29" s="82" t="str">
        <f t="shared" si="30"/>
        <v xml:space="preserve"> </v>
      </c>
      <c r="F29" s="83"/>
      <c r="G29" s="83"/>
      <c r="H29" s="83"/>
      <c r="I29" s="83"/>
      <c r="J29" s="84"/>
      <c r="K29" s="85" t="str">
        <f t="shared" si="31"/>
        <v>門前　二郎</v>
      </c>
      <c r="L29" s="83"/>
      <c r="M29" s="83"/>
      <c r="N29" s="83"/>
      <c r="O29" s="83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7"/>
      <c r="DD29" s="8"/>
      <c r="DE29" s="8"/>
      <c r="DF29" s="88">
        <f t="shared" si="25"/>
        <v>0</v>
      </c>
      <c r="DG29" s="88">
        <f t="shared" si="26"/>
        <v>0</v>
      </c>
      <c r="DH29" s="88">
        <f t="shared" si="15"/>
        <v>0</v>
      </c>
      <c r="DI29" s="51">
        <f t="shared" si="27"/>
        <v>0</v>
      </c>
      <c r="DJ29" s="142">
        <f t="shared" si="16"/>
        <v>0</v>
      </c>
      <c r="DK29" s="8"/>
      <c r="DL29" s="8"/>
      <c r="DM29" s="88">
        <f t="shared" si="17"/>
        <v>0</v>
      </c>
      <c r="DN29" s="88">
        <f t="shared" si="18"/>
        <v>0</v>
      </c>
      <c r="DO29" s="88">
        <f t="shared" si="19"/>
        <v>0</v>
      </c>
      <c r="DP29" s="51">
        <f t="shared" si="28"/>
        <v>0</v>
      </c>
      <c r="DQ29" s="142">
        <f t="shared" si="20"/>
        <v>0</v>
      </c>
      <c r="DR29" s="8"/>
      <c r="DS29" s="8"/>
      <c r="DT29" s="88">
        <f t="shared" si="21"/>
        <v>0</v>
      </c>
      <c r="DU29" s="88">
        <f t="shared" si="22"/>
        <v>0</v>
      </c>
      <c r="DV29" s="88">
        <f t="shared" si="23"/>
        <v>0</v>
      </c>
      <c r="DW29" s="51">
        <f t="shared" si="29"/>
        <v>0</v>
      </c>
      <c r="DX29" s="142">
        <f t="shared" si="24"/>
        <v>0</v>
      </c>
      <c r="DY29" s="8"/>
      <c r="DZ29" s="8"/>
    </row>
    <row r="30" spans="2:130" ht="15" customHeight="1" x14ac:dyDescent="0.15">
      <c r="B30" s="6"/>
      <c r="C30" s="6"/>
      <c r="D30" s="6"/>
      <c r="E30" s="82" t="str">
        <f t="shared" si="30"/>
        <v xml:space="preserve"> </v>
      </c>
      <c r="F30" s="83"/>
      <c r="G30" s="83"/>
      <c r="H30" s="83"/>
      <c r="I30" s="83"/>
      <c r="J30" s="84"/>
      <c r="K30" s="85" t="str">
        <f t="shared" si="31"/>
        <v>門前　三郎</v>
      </c>
      <c r="L30" s="83"/>
      <c r="M30" s="83"/>
      <c r="N30" s="83"/>
      <c r="O30" s="83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7"/>
      <c r="DD30" s="8"/>
      <c r="DE30" s="8"/>
      <c r="DF30" s="88">
        <f t="shared" si="25"/>
        <v>0</v>
      </c>
      <c r="DG30" s="88">
        <f t="shared" si="26"/>
        <v>0</v>
      </c>
      <c r="DH30" s="88">
        <f t="shared" si="15"/>
        <v>0</v>
      </c>
      <c r="DI30" s="51">
        <f t="shared" si="27"/>
        <v>0</v>
      </c>
      <c r="DJ30" s="142">
        <f t="shared" si="16"/>
        <v>0</v>
      </c>
      <c r="DK30" s="8"/>
      <c r="DL30" s="8"/>
      <c r="DM30" s="88">
        <f t="shared" si="17"/>
        <v>0</v>
      </c>
      <c r="DN30" s="88">
        <f t="shared" si="18"/>
        <v>0</v>
      </c>
      <c r="DO30" s="88">
        <f t="shared" si="19"/>
        <v>0</v>
      </c>
      <c r="DP30" s="51">
        <f t="shared" si="28"/>
        <v>0</v>
      </c>
      <c r="DQ30" s="142">
        <f t="shared" si="20"/>
        <v>0</v>
      </c>
      <c r="DR30" s="8"/>
      <c r="DS30" s="8"/>
      <c r="DT30" s="88">
        <f t="shared" si="21"/>
        <v>0</v>
      </c>
      <c r="DU30" s="88">
        <f t="shared" si="22"/>
        <v>0</v>
      </c>
      <c r="DV30" s="88">
        <f t="shared" si="23"/>
        <v>0</v>
      </c>
      <c r="DW30" s="51">
        <f t="shared" si="29"/>
        <v>0</v>
      </c>
      <c r="DX30" s="142">
        <f t="shared" si="24"/>
        <v>0</v>
      </c>
      <c r="DY30" s="8"/>
      <c r="DZ30" s="8"/>
    </row>
    <row r="31" spans="2:130" ht="15" customHeight="1" x14ac:dyDescent="0.15">
      <c r="B31" s="6"/>
      <c r="C31" s="6"/>
      <c r="D31" s="6"/>
      <c r="E31" s="82" t="str">
        <f t="shared" si="30"/>
        <v xml:space="preserve"> </v>
      </c>
      <c r="F31" s="83"/>
      <c r="G31" s="83"/>
      <c r="H31" s="83"/>
      <c r="I31" s="83"/>
      <c r="J31" s="84"/>
      <c r="K31" s="85" t="str">
        <f t="shared" si="31"/>
        <v>門前　四郎</v>
      </c>
      <c r="L31" s="83"/>
      <c r="M31" s="83"/>
      <c r="N31" s="83"/>
      <c r="O31" s="83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7"/>
      <c r="DD31" s="8"/>
      <c r="DE31" s="8"/>
      <c r="DF31" s="88">
        <f t="shared" si="25"/>
        <v>0</v>
      </c>
      <c r="DG31" s="88">
        <f t="shared" si="26"/>
        <v>0</v>
      </c>
      <c r="DH31" s="88">
        <f t="shared" si="15"/>
        <v>0</v>
      </c>
      <c r="DI31" s="51">
        <f t="shared" si="27"/>
        <v>0</v>
      </c>
      <c r="DJ31" s="142">
        <f t="shared" si="16"/>
        <v>0</v>
      </c>
      <c r="DK31" s="8"/>
      <c r="DL31" s="8"/>
      <c r="DM31" s="88">
        <f t="shared" si="17"/>
        <v>0</v>
      </c>
      <c r="DN31" s="88">
        <f t="shared" si="18"/>
        <v>0</v>
      </c>
      <c r="DO31" s="88">
        <f t="shared" si="19"/>
        <v>0</v>
      </c>
      <c r="DP31" s="51">
        <f t="shared" si="28"/>
        <v>0</v>
      </c>
      <c r="DQ31" s="142">
        <f t="shared" si="20"/>
        <v>0</v>
      </c>
      <c r="DR31" s="8"/>
      <c r="DS31" s="8"/>
      <c r="DT31" s="88">
        <f t="shared" si="21"/>
        <v>0</v>
      </c>
      <c r="DU31" s="88">
        <f t="shared" si="22"/>
        <v>0</v>
      </c>
      <c r="DV31" s="88">
        <f t="shared" si="23"/>
        <v>0</v>
      </c>
      <c r="DW31" s="51">
        <f t="shared" si="29"/>
        <v>0</v>
      </c>
      <c r="DX31" s="142">
        <f t="shared" si="24"/>
        <v>0</v>
      </c>
      <c r="DY31" s="8"/>
      <c r="DZ31" s="8"/>
    </row>
    <row r="32" spans="2:130" ht="15" customHeight="1" x14ac:dyDescent="0.15">
      <c r="B32" s="6"/>
      <c r="C32" s="6"/>
      <c r="D32" s="6"/>
      <c r="E32" s="82" t="str">
        <f t="shared" si="30"/>
        <v xml:space="preserve"> </v>
      </c>
      <c r="F32" s="83"/>
      <c r="G32" s="83"/>
      <c r="H32" s="83"/>
      <c r="I32" s="83"/>
      <c r="J32" s="84"/>
      <c r="K32" s="85" t="str">
        <f t="shared" si="31"/>
        <v>門前　五郎</v>
      </c>
      <c r="L32" s="83"/>
      <c r="M32" s="83"/>
      <c r="N32" s="83"/>
      <c r="O32" s="83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7"/>
      <c r="DD32" s="8"/>
      <c r="DE32" s="8"/>
      <c r="DF32" s="88">
        <f t="shared" si="25"/>
        <v>0</v>
      </c>
      <c r="DG32" s="88">
        <f t="shared" si="26"/>
        <v>0</v>
      </c>
      <c r="DH32" s="88">
        <f t="shared" si="15"/>
        <v>0</v>
      </c>
      <c r="DI32" s="51">
        <f t="shared" si="27"/>
        <v>0</v>
      </c>
      <c r="DJ32" s="142">
        <f t="shared" si="16"/>
        <v>0</v>
      </c>
      <c r="DK32" s="8"/>
      <c r="DL32" s="8"/>
      <c r="DM32" s="88">
        <f t="shared" si="17"/>
        <v>0</v>
      </c>
      <c r="DN32" s="88">
        <f t="shared" si="18"/>
        <v>0</v>
      </c>
      <c r="DO32" s="88">
        <f t="shared" si="19"/>
        <v>0</v>
      </c>
      <c r="DP32" s="51">
        <f t="shared" si="28"/>
        <v>0</v>
      </c>
      <c r="DQ32" s="142">
        <f t="shared" si="20"/>
        <v>0</v>
      </c>
      <c r="DR32" s="8"/>
      <c r="DS32" s="8"/>
      <c r="DT32" s="88">
        <f t="shared" si="21"/>
        <v>0</v>
      </c>
      <c r="DU32" s="88">
        <f t="shared" si="22"/>
        <v>0</v>
      </c>
      <c r="DV32" s="88">
        <f t="shared" si="23"/>
        <v>0</v>
      </c>
      <c r="DW32" s="51">
        <f t="shared" si="29"/>
        <v>0</v>
      </c>
      <c r="DX32" s="142">
        <f t="shared" si="24"/>
        <v>0</v>
      </c>
      <c r="DY32" s="8"/>
      <c r="DZ32" s="8"/>
    </row>
    <row r="33" spans="2:130" ht="15" customHeight="1" x14ac:dyDescent="0.15">
      <c r="B33" s="6"/>
      <c r="C33" s="6"/>
      <c r="D33" s="6"/>
      <c r="E33" s="82" t="str">
        <f t="shared" si="30"/>
        <v xml:space="preserve"> </v>
      </c>
      <c r="F33" s="83"/>
      <c r="G33" s="83"/>
      <c r="H33" s="83"/>
      <c r="I33" s="83"/>
      <c r="J33" s="84"/>
      <c r="K33" s="85" t="str">
        <f t="shared" si="31"/>
        <v>門前　六郎</v>
      </c>
      <c r="L33" s="83"/>
      <c r="M33" s="83"/>
      <c r="N33" s="83"/>
      <c r="O33" s="83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7"/>
      <c r="DD33" s="8"/>
      <c r="DE33" s="8"/>
      <c r="DF33" s="88">
        <f t="shared" si="25"/>
        <v>0</v>
      </c>
      <c r="DG33" s="88">
        <f t="shared" si="26"/>
        <v>0</v>
      </c>
      <c r="DH33" s="88">
        <f t="shared" si="15"/>
        <v>0</v>
      </c>
      <c r="DI33" s="51">
        <f t="shared" si="27"/>
        <v>0</v>
      </c>
      <c r="DJ33" s="142">
        <f t="shared" si="16"/>
        <v>0</v>
      </c>
      <c r="DK33" s="8"/>
      <c r="DL33" s="8"/>
      <c r="DM33" s="88">
        <f t="shared" si="17"/>
        <v>0</v>
      </c>
      <c r="DN33" s="88">
        <f t="shared" si="18"/>
        <v>0</v>
      </c>
      <c r="DO33" s="88">
        <f t="shared" si="19"/>
        <v>0</v>
      </c>
      <c r="DP33" s="51">
        <f t="shared" si="28"/>
        <v>0</v>
      </c>
      <c r="DQ33" s="142">
        <f t="shared" si="20"/>
        <v>0</v>
      </c>
      <c r="DR33" s="8"/>
      <c r="DS33" s="8"/>
      <c r="DT33" s="88">
        <f t="shared" si="21"/>
        <v>0</v>
      </c>
      <c r="DU33" s="88">
        <f t="shared" si="22"/>
        <v>0</v>
      </c>
      <c r="DV33" s="88">
        <f t="shared" si="23"/>
        <v>0</v>
      </c>
      <c r="DW33" s="51">
        <f t="shared" si="29"/>
        <v>0</v>
      </c>
      <c r="DX33" s="142">
        <f t="shared" si="24"/>
        <v>0</v>
      </c>
      <c r="DY33" s="8"/>
      <c r="DZ33" s="8"/>
    </row>
    <row r="34" spans="2:130" ht="15" customHeight="1" x14ac:dyDescent="0.15">
      <c r="B34" s="3"/>
      <c r="C34" s="3"/>
      <c r="D34" s="3"/>
      <c r="E34" s="82" t="str">
        <f t="shared" ref="E34:E39" si="32">IF(CA12=0," ",CA12)</f>
        <v>■■建設（二次下請）</v>
      </c>
      <c r="F34" s="83"/>
      <c r="G34" s="83"/>
      <c r="H34" s="83"/>
      <c r="I34" s="83"/>
      <c r="J34" s="84"/>
      <c r="K34" s="85" t="str">
        <f t="shared" ref="K34:K39" si="33">IF(CJ12=0,"",CJ12)</f>
        <v>町野　一郎</v>
      </c>
      <c r="L34" s="83"/>
      <c r="M34" s="83"/>
      <c r="N34" s="83"/>
      <c r="O34" s="83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7"/>
      <c r="DD34" s="8"/>
      <c r="DE34" s="8"/>
      <c r="DF34" s="88">
        <f t="shared" si="25"/>
        <v>0</v>
      </c>
      <c r="DG34" s="88">
        <f t="shared" si="26"/>
        <v>0</v>
      </c>
      <c r="DH34" s="88">
        <f t="shared" si="15"/>
        <v>0</v>
      </c>
      <c r="DI34" s="51">
        <f t="shared" si="27"/>
        <v>0</v>
      </c>
      <c r="DJ34" s="142">
        <f t="shared" si="16"/>
        <v>0</v>
      </c>
      <c r="DK34" s="8"/>
      <c r="DL34" s="8"/>
      <c r="DM34" s="88">
        <f t="shared" si="17"/>
        <v>0</v>
      </c>
      <c r="DN34" s="88">
        <f t="shared" si="18"/>
        <v>0</v>
      </c>
      <c r="DO34" s="88">
        <f t="shared" si="19"/>
        <v>0</v>
      </c>
      <c r="DP34" s="51">
        <f t="shared" si="28"/>
        <v>0</v>
      </c>
      <c r="DQ34" s="142">
        <f t="shared" si="20"/>
        <v>0</v>
      </c>
      <c r="DR34" s="8"/>
      <c r="DS34" s="8"/>
      <c r="DT34" s="88">
        <f t="shared" si="21"/>
        <v>0</v>
      </c>
      <c r="DU34" s="88">
        <f t="shared" si="22"/>
        <v>0</v>
      </c>
      <c r="DV34" s="88">
        <f t="shared" si="23"/>
        <v>0</v>
      </c>
      <c r="DW34" s="51">
        <f t="shared" si="29"/>
        <v>0</v>
      </c>
      <c r="DX34" s="142">
        <f t="shared" si="24"/>
        <v>0</v>
      </c>
      <c r="DY34" s="8"/>
      <c r="DZ34" s="8"/>
    </row>
    <row r="35" spans="2:130" ht="15" customHeight="1" x14ac:dyDescent="0.15">
      <c r="B35" s="3"/>
      <c r="C35" s="3"/>
      <c r="D35" s="3"/>
      <c r="E35" s="82" t="str">
        <f t="shared" si="32"/>
        <v xml:space="preserve"> </v>
      </c>
      <c r="F35" s="83"/>
      <c r="G35" s="83"/>
      <c r="H35" s="83"/>
      <c r="I35" s="83"/>
      <c r="J35" s="84"/>
      <c r="K35" s="85" t="str">
        <f t="shared" si="33"/>
        <v>町野　二郎</v>
      </c>
      <c r="L35" s="83"/>
      <c r="M35" s="83"/>
      <c r="N35" s="83"/>
      <c r="O35" s="83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7"/>
      <c r="DD35" s="8"/>
      <c r="DE35" s="8"/>
      <c r="DF35" s="88">
        <f t="shared" si="25"/>
        <v>0</v>
      </c>
      <c r="DG35" s="88">
        <f t="shared" si="26"/>
        <v>0</v>
      </c>
      <c r="DH35" s="88">
        <f t="shared" si="15"/>
        <v>0</v>
      </c>
      <c r="DI35" s="51">
        <f t="shared" si="27"/>
        <v>0</v>
      </c>
      <c r="DJ35" s="142">
        <f t="shared" si="16"/>
        <v>0</v>
      </c>
      <c r="DK35" s="8"/>
      <c r="DL35" s="8"/>
      <c r="DM35" s="88">
        <f t="shared" si="17"/>
        <v>0</v>
      </c>
      <c r="DN35" s="88">
        <f t="shared" si="18"/>
        <v>0</v>
      </c>
      <c r="DO35" s="88">
        <f t="shared" si="19"/>
        <v>0</v>
      </c>
      <c r="DP35" s="51">
        <f t="shared" si="28"/>
        <v>0</v>
      </c>
      <c r="DQ35" s="142">
        <f t="shared" si="20"/>
        <v>0</v>
      </c>
      <c r="DR35" s="8"/>
      <c r="DS35" s="8"/>
      <c r="DT35" s="88">
        <f t="shared" si="21"/>
        <v>0</v>
      </c>
      <c r="DU35" s="88">
        <f t="shared" si="22"/>
        <v>0</v>
      </c>
      <c r="DV35" s="88">
        <f t="shared" si="23"/>
        <v>0</v>
      </c>
      <c r="DW35" s="51">
        <f t="shared" si="29"/>
        <v>0</v>
      </c>
      <c r="DX35" s="142">
        <f t="shared" si="24"/>
        <v>0</v>
      </c>
      <c r="DY35" s="8"/>
      <c r="DZ35" s="8"/>
    </row>
    <row r="36" spans="2:130" ht="15" customHeight="1" x14ac:dyDescent="0.15">
      <c r="E36" s="82" t="str">
        <f t="shared" si="32"/>
        <v xml:space="preserve"> </v>
      </c>
      <c r="F36" s="83"/>
      <c r="G36" s="83"/>
      <c r="H36" s="83"/>
      <c r="I36" s="83"/>
      <c r="J36" s="84"/>
      <c r="K36" s="85" t="str">
        <f t="shared" si="33"/>
        <v>町野　三郎</v>
      </c>
      <c r="L36" s="83"/>
      <c r="M36" s="83"/>
      <c r="N36" s="83"/>
      <c r="O36" s="83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7"/>
      <c r="DD36" s="8"/>
      <c r="DE36" s="8"/>
      <c r="DF36" s="88">
        <f t="shared" si="25"/>
        <v>0</v>
      </c>
      <c r="DG36" s="88">
        <f t="shared" si="26"/>
        <v>0</v>
      </c>
      <c r="DH36" s="88">
        <f t="shared" si="15"/>
        <v>0</v>
      </c>
      <c r="DI36" s="51">
        <f t="shared" si="27"/>
        <v>0</v>
      </c>
      <c r="DJ36" s="142">
        <f t="shared" si="16"/>
        <v>0</v>
      </c>
      <c r="DK36" s="8"/>
      <c r="DL36" s="8"/>
      <c r="DM36" s="88">
        <f t="shared" si="17"/>
        <v>0</v>
      </c>
      <c r="DN36" s="88">
        <f t="shared" si="18"/>
        <v>0</v>
      </c>
      <c r="DO36" s="88">
        <f t="shared" si="19"/>
        <v>0</v>
      </c>
      <c r="DP36" s="51">
        <f t="shared" si="28"/>
        <v>0</v>
      </c>
      <c r="DQ36" s="142">
        <f t="shared" si="20"/>
        <v>0</v>
      </c>
      <c r="DR36" s="8"/>
      <c r="DS36" s="8"/>
      <c r="DT36" s="88">
        <f t="shared" si="21"/>
        <v>0</v>
      </c>
      <c r="DU36" s="88">
        <f t="shared" si="22"/>
        <v>0</v>
      </c>
      <c r="DV36" s="88">
        <f t="shared" si="23"/>
        <v>0</v>
      </c>
      <c r="DW36" s="51">
        <f t="shared" si="29"/>
        <v>0</v>
      </c>
      <c r="DX36" s="142">
        <f t="shared" si="24"/>
        <v>0</v>
      </c>
      <c r="DY36" s="8"/>
      <c r="DZ36" s="8"/>
    </row>
    <row r="37" spans="2:130" x14ac:dyDescent="0.15">
      <c r="E37" s="82" t="str">
        <f t="shared" si="32"/>
        <v xml:space="preserve"> </v>
      </c>
      <c r="F37" s="83"/>
      <c r="G37" s="83"/>
      <c r="H37" s="83"/>
      <c r="I37" s="83"/>
      <c r="J37" s="84"/>
      <c r="K37" s="85" t="str">
        <f t="shared" si="33"/>
        <v>町野　四郎</v>
      </c>
      <c r="L37" s="83"/>
      <c r="M37" s="83"/>
      <c r="N37" s="83"/>
      <c r="O37" s="83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7"/>
      <c r="DD37" s="8"/>
      <c r="DE37" s="8"/>
      <c r="DF37" s="88">
        <f t="shared" si="25"/>
        <v>0</v>
      </c>
      <c r="DG37" s="88">
        <f t="shared" si="26"/>
        <v>0</v>
      </c>
      <c r="DH37" s="88">
        <f t="shared" si="15"/>
        <v>0</v>
      </c>
      <c r="DI37" s="51">
        <f t="shared" si="27"/>
        <v>0</v>
      </c>
      <c r="DJ37" s="142">
        <f t="shared" si="16"/>
        <v>0</v>
      </c>
      <c r="DK37" s="8"/>
      <c r="DL37" s="8"/>
      <c r="DM37" s="88">
        <f t="shared" si="17"/>
        <v>0</v>
      </c>
      <c r="DN37" s="88">
        <f t="shared" si="18"/>
        <v>0</v>
      </c>
      <c r="DO37" s="88">
        <f t="shared" si="19"/>
        <v>0</v>
      </c>
      <c r="DP37" s="51">
        <f t="shared" si="28"/>
        <v>0</v>
      </c>
      <c r="DQ37" s="142">
        <f t="shared" si="20"/>
        <v>0</v>
      </c>
      <c r="DR37" s="8"/>
      <c r="DS37" s="8"/>
      <c r="DT37" s="88">
        <f t="shared" si="21"/>
        <v>0</v>
      </c>
      <c r="DU37" s="88">
        <f t="shared" si="22"/>
        <v>0</v>
      </c>
      <c r="DV37" s="88">
        <f t="shared" si="23"/>
        <v>0</v>
      </c>
      <c r="DW37" s="51">
        <f t="shared" si="29"/>
        <v>0</v>
      </c>
      <c r="DX37" s="142">
        <f t="shared" si="24"/>
        <v>0</v>
      </c>
      <c r="DY37" s="8"/>
      <c r="DZ37" s="8"/>
    </row>
    <row r="38" spans="2:130" x14ac:dyDescent="0.15">
      <c r="E38" s="82" t="str">
        <f t="shared" si="32"/>
        <v xml:space="preserve"> </v>
      </c>
      <c r="F38" s="83"/>
      <c r="G38" s="83"/>
      <c r="H38" s="83"/>
      <c r="I38" s="83"/>
      <c r="J38" s="84"/>
      <c r="K38" s="85" t="str">
        <f t="shared" si="33"/>
        <v>町野　五郎</v>
      </c>
      <c r="L38" s="83"/>
      <c r="M38" s="83"/>
      <c r="N38" s="83"/>
      <c r="O38" s="83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7"/>
      <c r="DD38" s="8"/>
      <c r="DE38" s="8"/>
      <c r="DF38" s="88">
        <f t="shared" si="25"/>
        <v>0</v>
      </c>
      <c r="DG38" s="88">
        <f t="shared" si="26"/>
        <v>0</v>
      </c>
      <c r="DH38" s="88">
        <f t="shared" si="15"/>
        <v>0</v>
      </c>
      <c r="DI38" s="51">
        <f t="shared" si="27"/>
        <v>0</v>
      </c>
      <c r="DJ38" s="142">
        <f t="shared" si="16"/>
        <v>0</v>
      </c>
      <c r="DK38" s="8"/>
      <c r="DL38" s="8"/>
      <c r="DM38" s="88">
        <f t="shared" si="17"/>
        <v>0</v>
      </c>
      <c r="DN38" s="88">
        <f t="shared" si="18"/>
        <v>0</v>
      </c>
      <c r="DO38" s="88">
        <f t="shared" si="19"/>
        <v>0</v>
      </c>
      <c r="DP38" s="51">
        <f t="shared" si="28"/>
        <v>0</v>
      </c>
      <c r="DQ38" s="142">
        <f t="shared" si="20"/>
        <v>0</v>
      </c>
      <c r="DR38" s="8"/>
      <c r="DS38" s="8"/>
      <c r="DT38" s="88">
        <f t="shared" si="21"/>
        <v>0</v>
      </c>
      <c r="DU38" s="88">
        <f t="shared" si="22"/>
        <v>0</v>
      </c>
      <c r="DV38" s="88">
        <f t="shared" si="23"/>
        <v>0</v>
      </c>
      <c r="DW38" s="51">
        <f t="shared" si="29"/>
        <v>0</v>
      </c>
      <c r="DX38" s="142">
        <f t="shared" si="24"/>
        <v>0</v>
      </c>
      <c r="DY38" s="8"/>
      <c r="DZ38" s="8"/>
    </row>
    <row r="39" spans="2:130" ht="15" customHeight="1" x14ac:dyDescent="0.15">
      <c r="E39" s="91" t="str">
        <f t="shared" si="32"/>
        <v xml:space="preserve"> </v>
      </c>
      <c r="F39" s="92"/>
      <c r="G39" s="92"/>
      <c r="H39" s="92"/>
      <c r="I39" s="92"/>
      <c r="J39" s="93"/>
      <c r="K39" s="94" t="str">
        <f t="shared" si="33"/>
        <v>町野　六郎</v>
      </c>
      <c r="L39" s="92"/>
      <c r="M39" s="92"/>
      <c r="N39" s="92"/>
      <c r="O39" s="92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6"/>
      <c r="DD39" s="8"/>
      <c r="DE39" s="8"/>
      <c r="DF39" s="88">
        <f t="shared" si="25"/>
        <v>0</v>
      </c>
      <c r="DG39" s="88">
        <f t="shared" si="26"/>
        <v>0</v>
      </c>
      <c r="DH39" s="88">
        <f t="shared" si="15"/>
        <v>0</v>
      </c>
      <c r="DI39" s="51">
        <f t="shared" si="27"/>
        <v>0</v>
      </c>
      <c r="DJ39" s="142">
        <f t="shared" si="16"/>
        <v>0</v>
      </c>
      <c r="DK39" s="8"/>
      <c r="DL39" s="8"/>
      <c r="DM39" s="88">
        <f t="shared" si="17"/>
        <v>0</v>
      </c>
      <c r="DN39" s="88">
        <f t="shared" si="18"/>
        <v>0</v>
      </c>
      <c r="DO39" s="88">
        <f t="shared" si="19"/>
        <v>0</v>
      </c>
      <c r="DP39" s="51">
        <f t="shared" si="28"/>
        <v>0</v>
      </c>
      <c r="DQ39" s="142">
        <f t="shared" si="20"/>
        <v>0</v>
      </c>
      <c r="DR39" s="8"/>
      <c r="DS39" s="8"/>
      <c r="DT39" s="88">
        <f t="shared" si="21"/>
        <v>0</v>
      </c>
      <c r="DU39" s="88">
        <f t="shared" si="22"/>
        <v>0</v>
      </c>
      <c r="DV39" s="88">
        <f t="shared" si="23"/>
        <v>0</v>
      </c>
      <c r="DW39" s="51">
        <f t="shared" si="29"/>
        <v>0</v>
      </c>
      <c r="DX39" s="142">
        <f t="shared" si="24"/>
        <v>0</v>
      </c>
      <c r="DY39" s="8"/>
      <c r="DZ39" s="8"/>
    </row>
    <row r="40" spans="2:130" ht="15" customHeight="1" x14ac:dyDescent="0.15">
      <c r="B40" s="4"/>
      <c r="C40" s="4"/>
      <c r="D40" s="4"/>
      <c r="E40" s="97"/>
      <c r="F40" s="97"/>
      <c r="G40" s="97"/>
      <c r="H40" s="97"/>
      <c r="I40" s="11"/>
      <c r="J40" s="11"/>
      <c r="K40" s="11"/>
      <c r="L40" s="11"/>
      <c r="M40" s="11"/>
      <c r="N40" s="11"/>
      <c r="O40" s="11"/>
      <c r="P40" s="98">
        <f>IF(OR(P20=$CL$6,P20=$BU$6),"■",)</f>
        <v>0</v>
      </c>
      <c r="Q40" s="98">
        <f t="shared" ref="Q40:CB40" si="34">IF(OR(Q20=$CL$6,Q20=$BU$6),"■",)</f>
        <v>0</v>
      </c>
      <c r="R40" s="98">
        <f t="shared" si="34"/>
        <v>0</v>
      </c>
      <c r="S40" s="98">
        <f t="shared" si="34"/>
        <v>0</v>
      </c>
      <c r="T40" s="98">
        <f t="shared" si="34"/>
        <v>0</v>
      </c>
      <c r="U40" s="98">
        <f t="shared" si="34"/>
        <v>0</v>
      </c>
      <c r="V40" s="98">
        <f t="shared" si="34"/>
        <v>0</v>
      </c>
      <c r="W40" s="98">
        <f t="shared" si="34"/>
        <v>0</v>
      </c>
      <c r="X40" s="98">
        <f t="shared" si="34"/>
        <v>0</v>
      </c>
      <c r="Y40" s="98" t="str">
        <f t="shared" si="34"/>
        <v>■</v>
      </c>
      <c r="Z40" s="98">
        <f t="shared" si="34"/>
        <v>0</v>
      </c>
      <c r="AA40" s="98">
        <f t="shared" si="34"/>
        <v>0</v>
      </c>
      <c r="AB40" s="98">
        <f t="shared" si="34"/>
        <v>0</v>
      </c>
      <c r="AC40" s="98">
        <f t="shared" si="34"/>
        <v>0</v>
      </c>
      <c r="AD40" s="98">
        <f t="shared" si="34"/>
        <v>0</v>
      </c>
      <c r="AE40" s="98">
        <f t="shared" si="34"/>
        <v>0</v>
      </c>
      <c r="AF40" s="98">
        <f t="shared" si="34"/>
        <v>0</v>
      </c>
      <c r="AG40" s="98">
        <f t="shared" si="34"/>
        <v>0</v>
      </c>
      <c r="AH40" s="98">
        <f t="shared" si="34"/>
        <v>0</v>
      </c>
      <c r="AI40" s="98">
        <f t="shared" si="34"/>
        <v>0</v>
      </c>
      <c r="AJ40" s="98">
        <f t="shared" si="34"/>
        <v>0</v>
      </c>
      <c r="AK40" s="98">
        <f t="shared" si="34"/>
        <v>0</v>
      </c>
      <c r="AL40" s="98">
        <f t="shared" si="34"/>
        <v>0</v>
      </c>
      <c r="AM40" s="98">
        <f t="shared" si="34"/>
        <v>0</v>
      </c>
      <c r="AN40" s="98">
        <f t="shared" si="34"/>
        <v>0</v>
      </c>
      <c r="AO40" s="98">
        <f t="shared" si="34"/>
        <v>0</v>
      </c>
      <c r="AP40" s="98">
        <f t="shared" si="34"/>
        <v>0</v>
      </c>
      <c r="AQ40" s="98">
        <f t="shared" si="34"/>
        <v>0</v>
      </c>
      <c r="AR40" s="98">
        <f t="shared" si="34"/>
        <v>0</v>
      </c>
      <c r="AS40" s="98">
        <f t="shared" si="34"/>
        <v>0</v>
      </c>
      <c r="AT40" s="98">
        <f t="shared" si="34"/>
        <v>0</v>
      </c>
      <c r="AU40" s="98">
        <f t="shared" si="34"/>
        <v>0</v>
      </c>
      <c r="AV40" s="98">
        <f t="shared" si="34"/>
        <v>0</v>
      </c>
      <c r="AW40" s="98">
        <f t="shared" si="34"/>
        <v>0</v>
      </c>
      <c r="AX40" s="98">
        <f t="shared" si="34"/>
        <v>0</v>
      </c>
      <c r="AY40" s="98">
        <f t="shared" si="34"/>
        <v>0</v>
      </c>
      <c r="AZ40" s="98">
        <f t="shared" si="34"/>
        <v>0</v>
      </c>
      <c r="BA40" s="98">
        <f t="shared" si="34"/>
        <v>0</v>
      </c>
      <c r="BB40" s="98">
        <f t="shared" si="34"/>
        <v>0</v>
      </c>
      <c r="BC40" s="98">
        <f t="shared" si="34"/>
        <v>0</v>
      </c>
      <c r="BD40" s="98">
        <f t="shared" si="34"/>
        <v>0</v>
      </c>
      <c r="BE40" s="98">
        <f t="shared" si="34"/>
        <v>0</v>
      </c>
      <c r="BF40" s="98">
        <f t="shared" si="34"/>
        <v>0</v>
      </c>
      <c r="BG40" s="98">
        <f t="shared" si="34"/>
        <v>0</v>
      </c>
      <c r="BH40" s="98">
        <f t="shared" si="34"/>
        <v>0</v>
      </c>
      <c r="BI40" s="98">
        <f t="shared" si="34"/>
        <v>0</v>
      </c>
      <c r="BJ40" s="98">
        <f t="shared" si="34"/>
        <v>0</v>
      </c>
      <c r="BK40" s="98">
        <f t="shared" si="34"/>
        <v>0</v>
      </c>
      <c r="BL40" s="98">
        <f t="shared" si="34"/>
        <v>0</v>
      </c>
      <c r="BM40" s="98">
        <f t="shared" si="34"/>
        <v>0</v>
      </c>
      <c r="BN40" s="98">
        <f t="shared" si="34"/>
        <v>0</v>
      </c>
      <c r="BO40" s="98">
        <f t="shared" si="34"/>
        <v>0</v>
      </c>
      <c r="BP40" s="98">
        <f t="shared" si="34"/>
        <v>0</v>
      </c>
      <c r="BQ40" s="98">
        <f t="shared" si="34"/>
        <v>0</v>
      </c>
      <c r="BR40" s="98">
        <f t="shared" si="34"/>
        <v>0</v>
      </c>
      <c r="BS40" s="98">
        <f t="shared" si="34"/>
        <v>0</v>
      </c>
      <c r="BT40" s="98">
        <f t="shared" si="34"/>
        <v>0</v>
      </c>
      <c r="BU40" s="98">
        <f t="shared" si="34"/>
        <v>0</v>
      </c>
      <c r="BV40" s="98">
        <f t="shared" si="34"/>
        <v>0</v>
      </c>
      <c r="BW40" s="98">
        <f t="shared" si="34"/>
        <v>0</v>
      </c>
      <c r="BX40" s="98">
        <f t="shared" si="34"/>
        <v>0</v>
      </c>
      <c r="BY40" s="98">
        <f t="shared" si="34"/>
        <v>0</v>
      </c>
      <c r="BZ40" s="98">
        <f t="shared" si="34"/>
        <v>0</v>
      </c>
      <c r="CA40" s="98">
        <f t="shared" si="34"/>
        <v>0</v>
      </c>
      <c r="CB40" s="98">
        <f t="shared" si="34"/>
        <v>0</v>
      </c>
      <c r="CC40" s="98">
        <f t="shared" ref="CC40:DC40" si="35">IF(OR(CC20=$CL$6,CC20=$BU$6),"■",)</f>
        <v>0</v>
      </c>
      <c r="CD40" s="98">
        <f t="shared" si="35"/>
        <v>0</v>
      </c>
      <c r="CE40" s="98">
        <f t="shared" si="35"/>
        <v>0</v>
      </c>
      <c r="CF40" s="98">
        <f t="shared" si="35"/>
        <v>0</v>
      </c>
      <c r="CG40" s="98">
        <f t="shared" si="35"/>
        <v>0</v>
      </c>
      <c r="CH40" s="98">
        <f t="shared" si="35"/>
        <v>0</v>
      </c>
      <c r="CI40" s="98">
        <f t="shared" si="35"/>
        <v>0</v>
      </c>
      <c r="CJ40" s="98">
        <f t="shared" si="35"/>
        <v>0</v>
      </c>
      <c r="CK40" s="98">
        <f t="shared" si="35"/>
        <v>0</v>
      </c>
      <c r="CL40" s="98">
        <f t="shared" si="35"/>
        <v>0</v>
      </c>
      <c r="CM40" s="98">
        <f t="shared" si="35"/>
        <v>0</v>
      </c>
      <c r="CN40" s="98">
        <f t="shared" si="35"/>
        <v>0</v>
      </c>
      <c r="CO40" s="98">
        <f t="shared" si="35"/>
        <v>0</v>
      </c>
      <c r="CP40" s="98">
        <f t="shared" si="35"/>
        <v>0</v>
      </c>
      <c r="CQ40" s="98">
        <f t="shared" si="35"/>
        <v>0</v>
      </c>
      <c r="CR40" s="98">
        <f t="shared" si="35"/>
        <v>0</v>
      </c>
      <c r="CS40" s="98">
        <f t="shared" si="35"/>
        <v>0</v>
      </c>
      <c r="CT40" s="98">
        <f t="shared" si="35"/>
        <v>0</v>
      </c>
      <c r="CU40" s="98">
        <f t="shared" si="35"/>
        <v>0</v>
      </c>
      <c r="CV40" s="98">
        <f t="shared" si="35"/>
        <v>0</v>
      </c>
      <c r="CW40" s="98">
        <f t="shared" si="35"/>
        <v>0</v>
      </c>
      <c r="CX40" s="98">
        <f t="shared" si="35"/>
        <v>0</v>
      </c>
      <c r="CY40" s="98">
        <f t="shared" si="35"/>
        <v>0</v>
      </c>
      <c r="CZ40" s="98">
        <f t="shared" si="35"/>
        <v>0</v>
      </c>
      <c r="DA40" s="98">
        <f t="shared" si="35"/>
        <v>0</v>
      </c>
      <c r="DB40" s="98">
        <f t="shared" si="35"/>
        <v>0</v>
      </c>
      <c r="DC40" s="98">
        <f t="shared" si="35"/>
        <v>0</v>
      </c>
      <c r="DD40" s="8"/>
      <c r="DE40" s="99" t="s">
        <v>31</v>
      </c>
      <c r="DF40" s="100">
        <f>SUM(DF22:DF39)</f>
        <v>0</v>
      </c>
      <c r="DG40" s="100">
        <f t="shared" ref="DG40" si="36">SUM(DG22:DG39)</f>
        <v>0</v>
      </c>
      <c r="DH40" s="100">
        <f>SUM(DH22:DH39)</f>
        <v>0</v>
      </c>
      <c r="DI40" s="138" t="s">
        <v>32</v>
      </c>
      <c r="DJ40" s="144">
        <f>IFERROR(AVERAGEIF(DJ22:DJ39,"&lt;&gt;0"),0)</f>
        <v>0</v>
      </c>
      <c r="DK40" s="8"/>
      <c r="DL40" s="99" t="s">
        <v>31</v>
      </c>
      <c r="DM40" s="100">
        <f>SUM(DM22:DM39)</f>
        <v>0</v>
      </c>
      <c r="DN40" s="100">
        <f t="shared" ref="DN40" si="37">SUM(DN22:DN39)</f>
        <v>0</v>
      </c>
      <c r="DO40" s="100">
        <f>SUM(DO22:DO39)</f>
        <v>0</v>
      </c>
      <c r="DP40" s="8"/>
      <c r="DQ40" s="144">
        <f>IFERROR(AVERAGEIF(DQ22:DQ39,"&lt;&gt;0"),0)</f>
        <v>0</v>
      </c>
      <c r="DR40" s="8"/>
      <c r="DS40" s="99" t="s">
        <v>31</v>
      </c>
      <c r="DT40" s="100">
        <f>SUM(DT22:DT39)</f>
        <v>0</v>
      </c>
      <c r="DU40" s="100">
        <f t="shared" ref="DU40" si="38">SUM(DU22:DU39)</f>
        <v>0</v>
      </c>
      <c r="DV40" s="100">
        <f>SUM(DV22:DV39)</f>
        <v>0</v>
      </c>
      <c r="DW40" s="8"/>
      <c r="DX40" s="144">
        <f>IFERROR(AVERAGEIF(DX22:DX39,"&lt;&gt;0"),0)</f>
        <v>0</v>
      </c>
      <c r="DY40" s="8"/>
      <c r="DZ40" s="8"/>
    </row>
    <row r="41" spans="2:130" ht="15" customHeight="1" x14ac:dyDescent="0.1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53"/>
      <c r="Q41" s="54"/>
      <c r="R41" s="8"/>
      <c r="S41" s="8"/>
      <c r="T41" s="8"/>
      <c r="U41" s="8"/>
      <c r="V41" s="8"/>
      <c r="W41" s="8"/>
      <c r="X41" s="8"/>
      <c r="Y41" s="8"/>
      <c r="Z41" s="8"/>
      <c r="AA41" s="55">
        <f>DATE(YEAR(P42),MONTH(P42),1)</f>
        <v>45658</v>
      </c>
      <c r="AB41" s="146">
        <f>DATE(YEAR(AA41),MONTH(AA41),1)</f>
        <v>45658</v>
      </c>
      <c r="AC41" s="146"/>
      <c r="AD41" s="146"/>
      <c r="AE41" s="146"/>
      <c r="AF41" s="146"/>
      <c r="AG41" s="102"/>
      <c r="AH41" s="102"/>
      <c r="AI41" s="102"/>
      <c r="AJ41" s="102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58">
        <f>EOMONTH(AA41,1)</f>
        <v>45716</v>
      </c>
      <c r="BG41" s="146">
        <f>DATE(YEAR(BF41),MONTH(BF41),1)</f>
        <v>45689</v>
      </c>
      <c r="BH41" s="146"/>
      <c r="BI41" s="146"/>
      <c r="BJ41" s="146"/>
      <c r="BK41" s="146"/>
      <c r="BL41" s="59"/>
      <c r="BM41" s="59"/>
      <c r="BN41" s="59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58">
        <f>EOMONTH(BF41,1)</f>
        <v>45747</v>
      </c>
      <c r="CL41" s="146">
        <f>DATE(YEAR(CK41),MONTH(CK41),1)</f>
        <v>45717</v>
      </c>
      <c r="CM41" s="146"/>
      <c r="CN41" s="146"/>
      <c r="CO41" s="146"/>
      <c r="CP41" s="146"/>
      <c r="CQ41" s="59"/>
      <c r="CR41" s="59"/>
      <c r="CS41" s="59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60" t="s">
        <v>3</v>
      </c>
      <c r="DG41" s="60"/>
      <c r="DH41" s="60"/>
      <c r="DI41" s="8"/>
      <c r="DJ41" s="138" t="s">
        <v>29</v>
      </c>
      <c r="DK41" s="8"/>
      <c r="DL41" s="8"/>
      <c r="DM41" s="60" t="s">
        <v>3</v>
      </c>
      <c r="DN41" s="60"/>
      <c r="DO41" s="60"/>
      <c r="DP41" s="8"/>
      <c r="DQ41" s="138" t="s">
        <v>29</v>
      </c>
      <c r="DR41" s="8"/>
      <c r="DS41" s="8"/>
      <c r="DT41" s="60" t="s">
        <v>3</v>
      </c>
      <c r="DU41" s="60"/>
      <c r="DV41" s="60"/>
      <c r="DW41" s="8"/>
      <c r="DX41" s="138" t="s">
        <v>29</v>
      </c>
      <c r="DY41" s="8"/>
      <c r="DZ41" s="8"/>
    </row>
    <row r="42" spans="2:130" ht="15" customHeight="1" x14ac:dyDescent="0.15">
      <c r="B42" s="7"/>
      <c r="C42" s="7"/>
      <c r="D42" s="7"/>
      <c r="E42" s="62" t="s">
        <v>1</v>
      </c>
      <c r="F42" s="63"/>
      <c r="G42" s="63"/>
      <c r="H42" s="63"/>
      <c r="I42" s="63"/>
      <c r="J42" s="64"/>
      <c r="K42" s="65" t="s">
        <v>2</v>
      </c>
      <c r="L42" s="63"/>
      <c r="M42" s="63"/>
      <c r="N42" s="63"/>
      <c r="O42" s="64"/>
      <c r="P42" s="66">
        <f>DATE(YEAR(DD20),MONTH(DD20),1)</f>
        <v>45658</v>
      </c>
      <c r="Q42" s="66">
        <f>P42+DAY(1)</f>
        <v>45659</v>
      </c>
      <c r="R42" s="66">
        <f>Q42+DAY(1)</f>
        <v>45660</v>
      </c>
      <c r="S42" s="66">
        <f t="shared" ref="S42:CD42" si="39">R42+DAY(1)</f>
        <v>45661</v>
      </c>
      <c r="T42" s="66">
        <f t="shared" si="39"/>
        <v>45662</v>
      </c>
      <c r="U42" s="66">
        <f t="shared" si="39"/>
        <v>45663</v>
      </c>
      <c r="V42" s="66">
        <f t="shared" si="39"/>
        <v>45664</v>
      </c>
      <c r="W42" s="66">
        <f t="shared" si="39"/>
        <v>45665</v>
      </c>
      <c r="X42" s="66">
        <f t="shared" si="39"/>
        <v>45666</v>
      </c>
      <c r="Y42" s="66">
        <f t="shared" si="39"/>
        <v>45667</v>
      </c>
      <c r="Z42" s="66">
        <f t="shared" si="39"/>
        <v>45668</v>
      </c>
      <c r="AA42" s="66">
        <f t="shared" si="39"/>
        <v>45669</v>
      </c>
      <c r="AB42" s="66">
        <f t="shared" si="39"/>
        <v>45670</v>
      </c>
      <c r="AC42" s="66">
        <f t="shared" si="39"/>
        <v>45671</v>
      </c>
      <c r="AD42" s="66">
        <f t="shared" si="39"/>
        <v>45672</v>
      </c>
      <c r="AE42" s="66">
        <f t="shared" si="39"/>
        <v>45673</v>
      </c>
      <c r="AF42" s="66">
        <f t="shared" si="39"/>
        <v>45674</v>
      </c>
      <c r="AG42" s="66">
        <f t="shared" si="39"/>
        <v>45675</v>
      </c>
      <c r="AH42" s="66">
        <f t="shared" si="39"/>
        <v>45676</v>
      </c>
      <c r="AI42" s="66">
        <f t="shared" si="39"/>
        <v>45677</v>
      </c>
      <c r="AJ42" s="66">
        <f t="shared" si="39"/>
        <v>45678</v>
      </c>
      <c r="AK42" s="66">
        <f t="shared" si="39"/>
        <v>45679</v>
      </c>
      <c r="AL42" s="66">
        <f t="shared" si="39"/>
        <v>45680</v>
      </c>
      <c r="AM42" s="66">
        <f t="shared" si="39"/>
        <v>45681</v>
      </c>
      <c r="AN42" s="66">
        <f t="shared" si="39"/>
        <v>45682</v>
      </c>
      <c r="AO42" s="66">
        <f t="shared" si="39"/>
        <v>45683</v>
      </c>
      <c r="AP42" s="66">
        <f t="shared" si="39"/>
        <v>45684</v>
      </c>
      <c r="AQ42" s="66">
        <f t="shared" si="39"/>
        <v>45685</v>
      </c>
      <c r="AR42" s="66">
        <f t="shared" si="39"/>
        <v>45686</v>
      </c>
      <c r="AS42" s="66">
        <f t="shared" si="39"/>
        <v>45687</v>
      </c>
      <c r="AT42" s="66">
        <f t="shared" si="39"/>
        <v>45688</v>
      </c>
      <c r="AU42" s="66">
        <f t="shared" si="39"/>
        <v>45689</v>
      </c>
      <c r="AV42" s="66">
        <f t="shared" si="39"/>
        <v>45690</v>
      </c>
      <c r="AW42" s="66">
        <f t="shared" si="39"/>
        <v>45691</v>
      </c>
      <c r="AX42" s="66">
        <f t="shared" si="39"/>
        <v>45692</v>
      </c>
      <c r="AY42" s="66">
        <f t="shared" si="39"/>
        <v>45693</v>
      </c>
      <c r="AZ42" s="66">
        <f t="shared" si="39"/>
        <v>45694</v>
      </c>
      <c r="BA42" s="66">
        <f t="shared" si="39"/>
        <v>45695</v>
      </c>
      <c r="BB42" s="66">
        <f t="shared" si="39"/>
        <v>45696</v>
      </c>
      <c r="BC42" s="66">
        <f t="shared" si="39"/>
        <v>45697</v>
      </c>
      <c r="BD42" s="66">
        <f t="shared" si="39"/>
        <v>45698</v>
      </c>
      <c r="BE42" s="66">
        <f t="shared" si="39"/>
        <v>45699</v>
      </c>
      <c r="BF42" s="66">
        <f t="shared" si="39"/>
        <v>45700</v>
      </c>
      <c r="BG42" s="66">
        <f t="shared" si="39"/>
        <v>45701</v>
      </c>
      <c r="BH42" s="66">
        <f t="shared" si="39"/>
        <v>45702</v>
      </c>
      <c r="BI42" s="66">
        <f t="shared" si="39"/>
        <v>45703</v>
      </c>
      <c r="BJ42" s="66">
        <f t="shared" si="39"/>
        <v>45704</v>
      </c>
      <c r="BK42" s="66">
        <f t="shared" si="39"/>
        <v>45705</v>
      </c>
      <c r="BL42" s="66">
        <f t="shared" si="39"/>
        <v>45706</v>
      </c>
      <c r="BM42" s="66">
        <f t="shared" si="39"/>
        <v>45707</v>
      </c>
      <c r="BN42" s="66">
        <f t="shared" si="39"/>
        <v>45708</v>
      </c>
      <c r="BO42" s="66">
        <f t="shared" si="39"/>
        <v>45709</v>
      </c>
      <c r="BP42" s="66">
        <f t="shared" si="39"/>
        <v>45710</v>
      </c>
      <c r="BQ42" s="66">
        <f t="shared" si="39"/>
        <v>45711</v>
      </c>
      <c r="BR42" s="66">
        <f t="shared" si="39"/>
        <v>45712</v>
      </c>
      <c r="BS42" s="66">
        <f t="shared" si="39"/>
        <v>45713</v>
      </c>
      <c r="BT42" s="66">
        <f t="shared" si="39"/>
        <v>45714</v>
      </c>
      <c r="BU42" s="66">
        <f t="shared" si="39"/>
        <v>45715</v>
      </c>
      <c r="BV42" s="66">
        <f t="shared" si="39"/>
        <v>45716</v>
      </c>
      <c r="BW42" s="66">
        <f t="shared" si="39"/>
        <v>45717</v>
      </c>
      <c r="BX42" s="66">
        <f t="shared" si="39"/>
        <v>45718</v>
      </c>
      <c r="BY42" s="66">
        <f t="shared" si="39"/>
        <v>45719</v>
      </c>
      <c r="BZ42" s="66">
        <f t="shared" si="39"/>
        <v>45720</v>
      </c>
      <c r="CA42" s="66">
        <f t="shared" si="39"/>
        <v>45721</v>
      </c>
      <c r="CB42" s="66">
        <f t="shared" si="39"/>
        <v>45722</v>
      </c>
      <c r="CC42" s="66">
        <f t="shared" si="39"/>
        <v>45723</v>
      </c>
      <c r="CD42" s="66">
        <f t="shared" si="39"/>
        <v>45724</v>
      </c>
      <c r="CE42" s="66">
        <f t="shared" ref="CE42:DC42" si="40">CD42+DAY(1)</f>
        <v>45725</v>
      </c>
      <c r="CF42" s="66">
        <f t="shared" si="40"/>
        <v>45726</v>
      </c>
      <c r="CG42" s="66">
        <f t="shared" si="40"/>
        <v>45727</v>
      </c>
      <c r="CH42" s="66">
        <f t="shared" si="40"/>
        <v>45728</v>
      </c>
      <c r="CI42" s="66">
        <f t="shared" si="40"/>
        <v>45729</v>
      </c>
      <c r="CJ42" s="66">
        <f t="shared" si="40"/>
        <v>45730</v>
      </c>
      <c r="CK42" s="66">
        <f t="shared" si="40"/>
        <v>45731</v>
      </c>
      <c r="CL42" s="66">
        <f t="shared" si="40"/>
        <v>45732</v>
      </c>
      <c r="CM42" s="66">
        <f t="shared" si="40"/>
        <v>45733</v>
      </c>
      <c r="CN42" s="66">
        <f t="shared" si="40"/>
        <v>45734</v>
      </c>
      <c r="CO42" s="66">
        <f t="shared" si="40"/>
        <v>45735</v>
      </c>
      <c r="CP42" s="66">
        <f t="shared" si="40"/>
        <v>45736</v>
      </c>
      <c r="CQ42" s="66">
        <f t="shared" si="40"/>
        <v>45737</v>
      </c>
      <c r="CR42" s="66">
        <f t="shared" si="40"/>
        <v>45738</v>
      </c>
      <c r="CS42" s="66">
        <f t="shared" si="40"/>
        <v>45739</v>
      </c>
      <c r="CT42" s="66">
        <f t="shared" si="40"/>
        <v>45740</v>
      </c>
      <c r="CU42" s="66">
        <f t="shared" si="40"/>
        <v>45741</v>
      </c>
      <c r="CV42" s="66">
        <f t="shared" si="40"/>
        <v>45742</v>
      </c>
      <c r="CW42" s="66">
        <f t="shared" si="40"/>
        <v>45743</v>
      </c>
      <c r="CX42" s="66">
        <f t="shared" si="40"/>
        <v>45744</v>
      </c>
      <c r="CY42" s="66">
        <f t="shared" si="40"/>
        <v>45745</v>
      </c>
      <c r="CZ42" s="66">
        <f t="shared" si="40"/>
        <v>45746</v>
      </c>
      <c r="DA42" s="66">
        <f t="shared" si="40"/>
        <v>45747</v>
      </c>
      <c r="DB42" s="66">
        <f t="shared" si="40"/>
        <v>45748</v>
      </c>
      <c r="DC42" s="67">
        <f t="shared" si="40"/>
        <v>45749</v>
      </c>
      <c r="DD42" s="68">
        <f>DC42+DAY(1)</f>
        <v>45750</v>
      </c>
      <c r="DE42" s="69"/>
      <c r="DF42" s="70">
        <f>AB41</f>
        <v>45658</v>
      </c>
      <c r="DG42" s="70"/>
      <c r="DH42" s="70"/>
      <c r="DI42" s="8"/>
      <c r="DJ42" s="140" t="str">
        <f>IF(OR(AND(DJ62&gt;=0.285,DF62&gt;=1),AND(DJ62=0,DF62=0)),"OK","NG")</f>
        <v>OK</v>
      </c>
      <c r="DK42" s="26">
        <f>IFERROR(IF(DJ42="NG",1,0),0)</f>
        <v>0</v>
      </c>
      <c r="DL42" s="69"/>
      <c r="DM42" s="70">
        <f>BG41</f>
        <v>45689</v>
      </c>
      <c r="DN42" s="70"/>
      <c r="DO42" s="70"/>
      <c r="DP42" s="8"/>
      <c r="DQ42" s="140" t="str">
        <f>IF(OR(AND(DQ62&gt;=0.285,DM62&gt;=1),AND(DQ62=0,DM62=0)),"OK","NG")</f>
        <v>OK</v>
      </c>
      <c r="DR42" s="26">
        <f>IFERROR(IF(DQ42="NG",1,0),0)</f>
        <v>0</v>
      </c>
      <c r="DS42" s="69"/>
      <c r="DT42" s="70">
        <f>CL41</f>
        <v>45717</v>
      </c>
      <c r="DU42" s="70"/>
      <c r="DV42" s="70"/>
      <c r="DW42" s="8"/>
      <c r="DX42" s="140" t="str">
        <f>IF(OR(AND(DX62&gt;=0.285,DT62&gt;=1),AND(DX62=0,DT62=0)),"OK","NG")</f>
        <v>OK</v>
      </c>
      <c r="DY42" s="26">
        <f>IFERROR(IF(DX42="NG",1,0),0)</f>
        <v>0</v>
      </c>
      <c r="DZ42" s="8"/>
    </row>
    <row r="43" spans="2:130" ht="15" customHeight="1" x14ac:dyDescent="0.15">
      <c r="B43" s="7"/>
      <c r="C43" s="7"/>
      <c r="D43" s="7"/>
      <c r="E43" s="73"/>
      <c r="F43" s="74"/>
      <c r="G43" s="74"/>
      <c r="H43" s="74"/>
      <c r="I43" s="74"/>
      <c r="J43" s="75"/>
      <c r="K43" s="76"/>
      <c r="L43" s="74"/>
      <c r="M43" s="74"/>
      <c r="N43" s="74"/>
      <c r="O43" s="75"/>
      <c r="P43" s="77" t="str">
        <f>TEXT(WEEKDAY(+P42),"aaa")</f>
        <v>水</v>
      </c>
      <c r="Q43" s="77" t="str">
        <f>TEXT(WEEKDAY(+Q42),"aaa")</f>
        <v>木</v>
      </c>
      <c r="R43" s="77" t="str">
        <f>TEXT(WEEKDAY(+R42),"aaa")</f>
        <v>金</v>
      </c>
      <c r="S43" s="77" t="str">
        <f>TEXT(WEEKDAY(+S42),"aaa")</f>
        <v>土</v>
      </c>
      <c r="T43" s="77" t="str">
        <f t="shared" ref="T43:CE43" si="41">TEXT(WEEKDAY(+T42),"aaa")</f>
        <v>日</v>
      </c>
      <c r="U43" s="77" t="str">
        <f t="shared" si="41"/>
        <v>月</v>
      </c>
      <c r="V43" s="77" t="str">
        <f t="shared" si="41"/>
        <v>火</v>
      </c>
      <c r="W43" s="77" t="str">
        <f t="shared" si="41"/>
        <v>水</v>
      </c>
      <c r="X43" s="77" t="str">
        <f t="shared" si="41"/>
        <v>木</v>
      </c>
      <c r="Y43" s="77" t="str">
        <f t="shared" si="41"/>
        <v>金</v>
      </c>
      <c r="Z43" s="77" t="str">
        <f t="shared" si="41"/>
        <v>土</v>
      </c>
      <c r="AA43" s="77" t="str">
        <f t="shared" si="41"/>
        <v>日</v>
      </c>
      <c r="AB43" s="77" t="str">
        <f t="shared" si="41"/>
        <v>月</v>
      </c>
      <c r="AC43" s="77" t="str">
        <f t="shared" si="41"/>
        <v>火</v>
      </c>
      <c r="AD43" s="77" t="str">
        <f t="shared" si="41"/>
        <v>水</v>
      </c>
      <c r="AE43" s="77" t="str">
        <f t="shared" si="41"/>
        <v>木</v>
      </c>
      <c r="AF43" s="77" t="str">
        <f t="shared" si="41"/>
        <v>金</v>
      </c>
      <c r="AG43" s="77" t="str">
        <f t="shared" si="41"/>
        <v>土</v>
      </c>
      <c r="AH43" s="77" t="str">
        <f t="shared" si="41"/>
        <v>日</v>
      </c>
      <c r="AI43" s="77" t="str">
        <f t="shared" si="41"/>
        <v>月</v>
      </c>
      <c r="AJ43" s="77" t="str">
        <f t="shared" si="41"/>
        <v>火</v>
      </c>
      <c r="AK43" s="77" t="str">
        <f t="shared" si="41"/>
        <v>水</v>
      </c>
      <c r="AL43" s="77" t="str">
        <f t="shared" si="41"/>
        <v>木</v>
      </c>
      <c r="AM43" s="77" t="str">
        <f t="shared" si="41"/>
        <v>金</v>
      </c>
      <c r="AN43" s="77" t="str">
        <f t="shared" si="41"/>
        <v>土</v>
      </c>
      <c r="AO43" s="77" t="str">
        <f t="shared" si="41"/>
        <v>日</v>
      </c>
      <c r="AP43" s="77" t="str">
        <f t="shared" si="41"/>
        <v>月</v>
      </c>
      <c r="AQ43" s="77" t="str">
        <f t="shared" si="41"/>
        <v>火</v>
      </c>
      <c r="AR43" s="77" t="str">
        <f t="shared" si="41"/>
        <v>水</v>
      </c>
      <c r="AS43" s="77" t="str">
        <f t="shared" si="41"/>
        <v>木</v>
      </c>
      <c r="AT43" s="77" t="str">
        <f t="shared" si="41"/>
        <v>金</v>
      </c>
      <c r="AU43" s="77" t="str">
        <f t="shared" si="41"/>
        <v>土</v>
      </c>
      <c r="AV43" s="77" t="str">
        <f t="shared" si="41"/>
        <v>日</v>
      </c>
      <c r="AW43" s="77" t="str">
        <f t="shared" si="41"/>
        <v>月</v>
      </c>
      <c r="AX43" s="77" t="str">
        <f t="shared" si="41"/>
        <v>火</v>
      </c>
      <c r="AY43" s="77" t="str">
        <f t="shared" si="41"/>
        <v>水</v>
      </c>
      <c r="AZ43" s="77" t="str">
        <f t="shared" si="41"/>
        <v>木</v>
      </c>
      <c r="BA43" s="77" t="str">
        <f t="shared" si="41"/>
        <v>金</v>
      </c>
      <c r="BB43" s="77" t="str">
        <f t="shared" si="41"/>
        <v>土</v>
      </c>
      <c r="BC43" s="77" t="str">
        <f t="shared" si="41"/>
        <v>日</v>
      </c>
      <c r="BD43" s="77" t="str">
        <f t="shared" si="41"/>
        <v>月</v>
      </c>
      <c r="BE43" s="77" t="str">
        <f t="shared" si="41"/>
        <v>火</v>
      </c>
      <c r="BF43" s="77" t="str">
        <f t="shared" si="41"/>
        <v>水</v>
      </c>
      <c r="BG43" s="77" t="str">
        <f t="shared" si="41"/>
        <v>木</v>
      </c>
      <c r="BH43" s="77" t="str">
        <f t="shared" si="41"/>
        <v>金</v>
      </c>
      <c r="BI43" s="77" t="str">
        <f t="shared" si="41"/>
        <v>土</v>
      </c>
      <c r="BJ43" s="77" t="str">
        <f t="shared" si="41"/>
        <v>日</v>
      </c>
      <c r="BK43" s="77" t="str">
        <f t="shared" si="41"/>
        <v>月</v>
      </c>
      <c r="BL43" s="77" t="str">
        <f t="shared" si="41"/>
        <v>火</v>
      </c>
      <c r="BM43" s="77" t="str">
        <f t="shared" si="41"/>
        <v>水</v>
      </c>
      <c r="BN43" s="77" t="str">
        <f t="shared" si="41"/>
        <v>木</v>
      </c>
      <c r="BO43" s="77" t="str">
        <f t="shared" si="41"/>
        <v>金</v>
      </c>
      <c r="BP43" s="77" t="str">
        <f t="shared" si="41"/>
        <v>土</v>
      </c>
      <c r="BQ43" s="77" t="str">
        <f t="shared" si="41"/>
        <v>日</v>
      </c>
      <c r="BR43" s="77" t="str">
        <f t="shared" si="41"/>
        <v>月</v>
      </c>
      <c r="BS43" s="77" t="str">
        <f t="shared" si="41"/>
        <v>火</v>
      </c>
      <c r="BT43" s="77" t="str">
        <f t="shared" si="41"/>
        <v>水</v>
      </c>
      <c r="BU43" s="77" t="str">
        <f t="shared" si="41"/>
        <v>木</v>
      </c>
      <c r="BV43" s="77" t="str">
        <f t="shared" si="41"/>
        <v>金</v>
      </c>
      <c r="BW43" s="77" t="str">
        <f t="shared" si="41"/>
        <v>土</v>
      </c>
      <c r="BX43" s="77" t="str">
        <f t="shared" si="41"/>
        <v>日</v>
      </c>
      <c r="BY43" s="77" t="str">
        <f t="shared" si="41"/>
        <v>月</v>
      </c>
      <c r="BZ43" s="77" t="str">
        <f t="shared" si="41"/>
        <v>火</v>
      </c>
      <c r="CA43" s="77" t="str">
        <f t="shared" si="41"/>
        <v>水</v>
      </c>
      <c r="CB43" s="77" t="str">
        <f t="shared" si="41"/>
        <v>木</v>
      </c>
      <c r="CC43" s="77" t="str">
        <f t="shared" si="41"/>
        <v>金</v>
      </c>
      <c r="CD43" s="77" t="str">
        <f t="shared" si="41"/>
        <v>土</v>
      </c>
      <c r="CE43" s="77" t="str">
        <f t="shared" si="41"/>
        <v>日</v>
      </c>
      <c r="CF43" s="77" t="str">
        <f t="shared" ref="CF43:DC43" si="42">TEXT(WEEKDAY(+CF42),"aaa")</f>
        <v>月</v>
      </c>
      <c r="CG43" s="77" t="str">
        <f t="shared" si="42"/>
        <v>火</v>
      </c>
      <c r="CH43" s="77" t="str">
        <f t="shared" si="42"/>
        <v>水</v>
      </c>
      <c r="CI43" s="77" t="str">
        <f t="shared" si="42"/>
        <v>木</v>
      </c>
      <c r="CJ43" s="77" t="str">
        <f t="shared" si="42"/>
        <v>金</v>
      </c>
      <c r="CK43" s="77" t="str">
        <f t="shared" si="42"/>
        <v>土</v>
      </c>
      <c r="CL43" s="77" t="str">
        <f t="shared" si="42"/>
        <v>日</v>
      </c>
      <c r="CM43" s="77" t="str">
        <f t="shared" si="42"/>
        <v>月</v>
      </c>
      <c r="CN43" s="77" t="str">
        <f t="shared" si="42"/>
        <v>火</v>
      </c>
      <c r="CO43" s="77" t="str">
        <f t="shared" si="42"/>
        <v>水</v>
      </c>
      <c r="CP43" s="77" t="str">
        <f t="shared" si="42"/>
        <v>木</v>
      </c>
      <c r="CQ43" s="77" t="str">
        <f t="shared" si="42"/>
        <v>金</v>
      </c>
      <c r="CR43" s="77" t="str">
        <f t="shared" si="42"/>
        <v>土</v>
      </c>
      <c r="CS43" s="77" t="str">
        <f t="shared" si="42"/>
        <v>日</v>
      </c>
      <c r="CT43" s="77" t="str">
        <f t="shared" si="42"/>
        <v>月</v>
      </c>
      <c r="CU43" s="77" t="str">
        <f t="shared" si="42"/>
        <v>火</v>
      </c>
      <c r="CV43" s="77" t="str">
        <f t="shared" si="42"/>
        <v>水</v>
      </c>
      <c r="CW43" s="77" t="str">
        <f t="shared" si="42"/>
        <v>木</v>
      </c>
      <c r="CX43" s="77" t="str">
        <f t="shared" si="42"/>
        <v>金</v>
      </c>
      <c r="CY43" s="77" t="str">
        <f t="shared" si="42"/>
        <v>土</v>
      </c>
      <c r="CZ43" s="77" t="str">
        <f t="shared" si="42"/>
        <v>日</v>
      </c>
      <c r="DA43" s="77" t="str">
        <f t="shared" si="42"/>
        <v>月</v>
      </c>
      <c r="DB43" s="77" t="str">
        <f t="shared" si="42"/>
        <v>火</v>
      </c>
      <c r="DC43" s="78" t="str">
        <f t="shared" si="42"/>
        <v>水</v>
      </c>
      <c r="DD43" s="8"/>
      <c r="DE43" s="69"/>
      <c r="DF43" s="79" t="s">
        <v>17</v>
      </c>
      <c r="DG43" s="79" t="s">
        <v>19</v>
      </c>
      <c r="DH43" s="79" t="s">
        <v>20</v>
      </c>
      <c r="DI43" s="141" t="s">
        <v>30</v>
      </c>
      <c r="DJ43" s="8"/>
      <c r="DK43" s="8"/>
      <c r="DL43" s="69"/>
      <c r="DM43" s="79" t="s">
        <v>17</v>
      </c>
      <c r="DN43" s="79" t="s">
        <v>19</v>
      </c>
      <c r="DO43" s="79" t="s">
        <v>20</v>
      </c>
      <c r="DP43" s="141" t="s">
        <v>30</v>
      </c>
      <c r="DQ43" s="8"/>
      <c r="DR43" s="8"/>
      <c r="DS43" s="69"/>
      <c r="DT43" s="79" t="s">
        <v>17</v>
      </c>
      <c r="DU43" s="79" t="s">
        <v>19</v>
      </c>
      <c r="DV43" s="79" t="s">
        <v>20</v>
      </c>
      <c r="DW43" s="141" t="s">
        <v>30</v>
      </c>
      <c r="DX43" s="8"/>
      <c r="DY43" s="8"/>
      <c r="DZ43" s="8"/>
    </row>
    <row r="44" spans="2:130" ht="15" customHeight="1" x14ac:dyDescent="0.15">
      <c r="B44" s="6"/>
      <c r="C44" s="6"/>
      <c r="D44" s="6"/>
      <c r="E44" s="103" t="str">
        <f>$E$22</f>
        <v>●●建設</v>
      </c>
      <c r="F44" s="104"/>
      <c r="G44" s="104"/>
      <c r="H44" s="104"/>
      <c r="I44" s="104"/>
      <c r="J44" s="105"/>
      <c r="K44" s="85" t="str">
        <f>$K$22</f>
        <v>輪島　一郎</v>
      </c>
      <c r="L44" s="83"/>
      <c r="M44" s="83"/>
      <c r="N44" s="83"/>
      <c r="O44" s="83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7"/>
      <c r="DD44" s="8"/>
      <c r="DE44" s="8"/>
      <c r="DF44" s="88">
        <f>COUNTIFS($P$42:$DC$42,"&gt;="&amp;$BU$6,$P$42:$DC$42,"&lt;="&amp;$CL$6,$P$42:$DC$42,"&gt;="&amp;$AB$41,$P$42:$DC$42,"&lt;"&amp;$BG$41,P44:DC44,"★")</f>
        <v>0</v>
      </c>
      <c r="DG44" s="88">
        <f>COUNTIFS($P$42:$DC$42,"&gt;="&amp;$BU$6,$P$42:$DC$42,"&lt;="&amp;$CL$6,$P$42:$DC$42,"&gt;="&amp;$AB$41,$P$42:$DC$42,"&lt;"&amp;$BG$41,P44:DC44,"●")</f>
        <v>0</v>
      </c>
      <c r="DH44" s="88">
        <f>COUNTIFS($P$42:$DC$42,"&gt;="&amp;$BU$6,$P$42:$DC$42,"&lt;="&amp;$CL$6,$P$42:$DC$42,"&gt;="&amp;$AB$41,$P$42:$DC$42,"&lt;"&amp;$BG$41,P44:DC44,"▲")</f>
        <v>0</v>
      </c>
      <c r="DI44" s="51">
        <f>SUM(DF44:DG44)</f>
        <v>0</v>
      </c>
      <c r="DJ44" s="142">
        <f>IFERROR(DG44/DI44,0)</f>
        <v>0</v>
      </c>
      <c r="DK44" s="143"/>
      <c r="DL44" s="8"/>
      <c r="DM44" s="88">
        <f>COUNTIFS($P$42:$DC$42,"&gt;="&amp;$BU$6,$P$42:$DC$42,"&lt;="&amp;$CL$6,$P$42:$DC$42,"&gt;="&amp;$BG$41,$P$42:$DC$42,"&lt;"&amp;$CL$41,P44:DC44,"★")</f>
        <v>0</v>
      </c>
      <c r="DN44" s="88">
        <f>COUNTIFS($P$42:$DC$42,"&gt;="&amp;$BU$6,$P$42:$DC$42,"&lt;="&amp;$CL$6,$P$42:$DC$42,"&gt;="&amp;$BG$41,$P$42:$DC$42,"&lt;"&amp;$CL$41,P44:DC44,"●")</f>
        <v>0</v>
      </c>
      <c r="DO44" s="88">
        <f>COUNTIFS($P$42:$DC$42,"&gt;="&amp;$BU$6,$P$42:$DC$42,"&lt;="&amp;$CL$6,$P$42:$DC$42,"&gt;="&amp;$BG$41,$P$42:$DC$42,"&lt;"&amp;$CL$41,P44:DC44,"▲")</f>
        <v>0</v>
      </c>
      <c r="DP44" s="51">
        <f>SUM(DM44:DN44)</f>
        <v>0</v>
      </c>
      <c r="DQ44" s="142">
        <f>IFERROR(DN44/DP44,0)</f>
        <v>0</v>
      </c>
      <c r="DR44" s="8"/>
      <c r="DS44" s="8"/>
      <c r="DT44" s="88">
        <f>COUNTIFS($P$42:$DC$42,"&gt;="&amp;$BU$6,$P$42:$DC$42,"&lt;="&amp;$CL$6,$P$42:$DC$42,"&gt;="&amp;$CL$41,$P$42:$DC$42,"&lt;"&amp;$AB$81,P44:DC44,"★")</f>
        <v>0</v>
      </c>
      <c r="DU44" s="88">
        <f>COUNTIFS($P$42:$DC$42,"&gt;="&amp;$BU$6,$P$42:$DC$42,"&lt;="&amp;$CL$6,$P$42:$DC$42,"&gt;="&amp;$CL$41,$P$42:$DC$42,"&lt;"&amp;$AB$81,P44:DC44,"●")</f>
        <v>0</v>
      </c>
      <c r="DV44" s="88">
        <f>COUNTIFS($P$42:$DC$42,"&gt;="&amp;$BU$6,$P$42:$DC$42,"&lt;="&amp;$CL$6,$P$42:$DC$42,"&gt;="&amp;$CL$41,$P$42:$DC$42,"&lt;"&amp;$AB$81,P44:DC44,"▲")</f>
        <v>0</v>
      </c>
      <c r="DW44" s="51">
        <f>SUM(DT44:DU44)</f>
        <v>0</v>
      </c>
      <c r="DX44" s="142">
        <f>IFERROR(DU44/DW44,0)</f>
        <v>0</v>
      </c>
      <c r="DY44" s="8"/>
      <c r="DZ44" s="8"/>
    </row>
    <row r="45" spans="2:130" ht="15" customHeight="1" x14ac:dyDescent="0.15">
      <c r="B45" s="6"/>
      <c r="C45" s="6"/>
      <c r="D45" s="6"/>
      <c r="E45" s="82" t="str">
        <f>$E$23</f>
        <v xml:space="preserve"> </v>
      </c>
      <c r="F45" s="83"/>
      <c r="G45" s="83"/>
      <c r="H45" s="83"/>
      <c r="I45" s="83"/>
      <c r="J45" s="84"/>
      <c r="K45" s="85" t="str">
        <f>$K$23</f>
        <v>輪島　二郎</v>
      </c>
      <c r="L45" s="83"/>
      <c r="M45" s="83"/>
      <c r="N45" s="83"/>
      <c r="O45" s="83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7"/>
      <c r="DD45" s="8"/>
      <c r="DE45" s="8"/>
      <c r="DF45" s="88">
        <f t="shared" ref="DF45:DF61" si="43">COUNTIFS($P$42:$DC$42,"&gt;="&amp;$BU$6,$P$42:$DC$42,"&lt;="&amp;$CL$6,$P$42:$DC$42,"&gt;="&amp;$AB$41,$P$42:$DC$42,"&lt;"&amp;$BG$41,P45:DC45,"★")</f>
        <v>0</v>
      </c>
      <c r="DG45" s="88">
        <f t="shared" ref="DG45:DG61" si="44">COUNTIFS($P$42:$DC$42,"&gt;="&amp;$BU$6,$P$42:$DC$42,"&lt;="&amp;$CL$6,$P$42:$DC$42,"&gt;="&amp;$AB$41,$P$42:$DC$42,"&lt;"&amp;$BG$41,P45:DC45,"●")</f>
        <v>0</v>
      </c>
      <c r="DH45" s="88">
        <f t="shared" ref="DH45:DH61" si="45">COUNTIFS($P$42:$DC$42,"&gt;="&amp;$BU$6,$P$42:$DC$42,"&lt;="&amp;$CL$6,$P$42:$DC$42,"&gt;="&amp;$AB$41,$P$42:$DC$42,"&lt;"&amp;$BG$41,P45:DC45,"▲")</f>
        <v>0</v>
      </c>
      <c r="DI45" s="51">
        <f t="shared" ref="DI45:DI61" si="46">SUM(DF45:DG45)</f>
        <v>0</v>
      </c>
      <c r="DJ45" s="142">
        <f t="shared" ref="DJ45:DJ61" si="47">IFERROR(DG45/DI45,0)</f>
        <v>0</v>
      </c>
      <c r="DK45" s="8"/>
      <c r="DL45" s="8"/>
      <c r="DM45" s="88">
        <f t="shared" ref="DM45:DM61" si="48">COUNTIFS($P$42:$DC$42,"&gt;="&amp;$BU$6,$P$42:$DC$42,"&lt;="&amp;$CL$6,$P$42:$DC$42,"&gt;="&amp;$BG$41,$P$42:$DC$42,"&lt;"&amp;$CL$41,P45:DC45,"★")</f>
        <v>0</v>
      </c>
      <c r="DN45" s="88">
        <f t="shared" ref="DN45:DN61" si="49">COUNTIFS($P$42:$DC$42,"&gt;="&amp;$BU$6,$P$42:$DC$42,"&lt;="&amp;$CL$6,$P$42:$DC$42,"&gt;="&amp;$BG$41,$P$42:$DC$42,"&lt;"&amp;$CL$41,P45:DC45,"●")</f>
        <v>0</v>
      </c>
      <c r="DO45" s="88">
        <f t="shared" ref="DO45:DO61" si="50">COUNTIFS($P$42:$DC$42,"&gt;="&amp;$BU$6,$P$42:$DC$42,"&lt;="&amp;$CL$6,$P$42:$DC$42,"&gt;="&amp;$BG$41,$P$42:$DC$42,"&lt;"&amp;$CL$41,P45:DC45,"▲")</f>
        <v>0</v>
      </c>
      <c r="DP45" s="51">
        <f t="shared" ref="DP45:DP61" si="51">SUM(DM45:DN45)</f>
        <v>0</v>
      </c>
      <c r="DQ45" s="142">
        <f t="shared" ref="DQ45:DQ61" si="52">IFERROR(DN45/DP45,0)</f>
        <v>0</v>
      </c>
      <c r="DR45" s="8"/>
      <c r="DS45" s="8"/>
      <c r="DT45" s="88">
        <f t="shared" ref="DT45:DT61" si="53">COUNTIFS($P$42:$DC$42,"&gt;="&amp;$BU$6,$P$42:$DC$42,"&lt;="&amp;$CL$6,$P$42:$DC$42,"&gt;="&amp;$CL$41,$P$42:$DC$42,"&lt;"&amp;$AB$81,P45:DC45,"★")</f>
        <v>0</v>
      </c>
      <c r="DU45" s="88">
        <f t="shared" ref="DU45:DU61" si="54">COUNTIFS($P$42:$DC$42,"&gt;="&amp;$BU$6,$P$42:$DC$42,"&lt;="&amp;$CL$6,$P$42:$DC$42,"&gt;="&amp;$CL$41,$P$42:$DC$42,"&lt;"&amp;$AB$81,P45:DC45,"●")</f>
        <v>0</v>
      </c>
      <c r="DV45" s="88">
        <f t="shared" ref="DV45:DV61" si="55">COUNTIFS($P$42:$DC$42,"&gt;="&amp;$BU$6,$P$42:$DC$42,"&lt;="&amp;$CL$6,$P$42:$DC$42,"&gt;="&amp;$CL$41,$P$42:$DC$42,"&lt;"&amp;$AB$81,P45:DC45,"▲")</f>
        <v>0</v>
      </c>
      <c r="DW45" s="51">
        <f t="shared" ref="DW45:DW61" si="56">SUM(DT45:DU45)</f>
        <v>0</v>
      </c>
      <c r="DX45" s="142">
        <f t="shared" ref="DX45:DX61" si="57">IFERROR(DU45/DW45,0)</f>
        <v>0</v>
      </c>
      <c r="DY45" s="8"/>
      <c r="DZ45" s="8"/>
    </row>
    <row r="46" spans="2:130" ht="15" customHeight="1" x14ac:dyDescent="0.15">
      <c r="B46" s="6"/>
      <c r="C46" s="6"/>
      <c r="D46" s="6"/>
      <c r="E46" s="82" t="str">
        <f>$E$24</f>
        <v xml:space="preserve"> </v>
      </c>
      <c r="F46" s="83"/>
      <c r="G46" s="83"/>
      <c r="H46" s="83"/>
      <c r="I46" s="83"/>
      <c r="J46" s="84"/>
      <c r="K46" s="85" t="str">
        <f>$K$24</f>
        <v>輪島　三郎</v>
      </c>
      <c r="L46" s="83"/>
      <c r="M46" s="83"/>
      <c r="N46" s="83"/>
      <c r="O46" s="83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7"/>
      <c r="DD46" s="8"/>
      <c r="DE46" s="8"/>
      <c r="DF46" s="88">
        <f t="shared" si="43"/>
        <v>0</v>
      </c>
      <c r="DG46" s="88">
        <f t="shared" si="44"/>
        <v>0</v>
      </c>
      <c r="DH46" s="88">
        <f t="shared" si="45"/>
        <v>0</v>
      </c>
      <c r="DI46" s="51">
        <f t="shared" si="46"/>
        <v>0</v>
      </c>
      <c r="DJ46" s="142">
        <f t="shared" si="47"/>
        <v>0</v>
      </c>
      <c r="DK46" s="8"/>
      <c r="DL46" s="8"/>
      <c r="DM46" s="88">
        <f t="shared" si="48"/>
        <v>0</v>
      </c>
      <c r="DN46" s="88">
        <f t="shared" si="49"/>
        <v>0</v>
      </c>
      <c r="DO46" s="88">
        <f t="shared" si="50"/>
        <v>0</v>
      </c>
      <c r="DP46" s="51">
        <f t="shared" si="51"/>
        <v>0</v>
      </c>
      <c r="DQ46" s="142">
        <f t="shared" si="52"/>
        <v>0</v>
      </c>
      <c r="DR46" s="8"/>
      <c r="DS46" s="8"/>
      <c r="DT46" s="88">
        <f t="shared" si="53"/>
        <v>0</v>
      </c>
      <c r="DU46" s="88">
        <f t="shared" si="54"/>
        <v>0</v>
      </c>
      <c r="DV46" s="88">
        <f t="shared" si="55"/>
        <v>0</v>
      </c>
      <c r="DW46" s="51">
        <f t="shared" si="56"/>
        <v>0</v>
      </c>
      <c r="DX46" s="142">
        <f t="shared" si="57"/>
        <v>0</v>
      </c>
      <c r="DY46" s="8"/>
      <c r="DZ46" s="8"/>
    </row>
    <row r="47" spans="2:130" ht="15" customHeight="1" x14ac:dyDescent="0.15">
      <c r="B47" s="6"/>
      <c r="C47" s="6"/>
      <c r="D47" s="6"/>
      <c r="E47" s="82" t="str">
        <f>$E$25</f>
        <v xml:space="preserve"> </v>
      </c>
      <c r="F47" s="83"/>
      <c r="G47" s="83"/>
      <c r="H47" s="83"/>
      <c r="I47" s="83"/>
      <c r="J47" s="84"/>
      <c r="K47" s="85" t="str">
        <f>$K$25</f>
        <v>輪島　四郎</v>
      </c>
      <c r="L47" s="83"/>
      <c r="M47" s="83"/>
      <c r="N47" s="83"/>
      <c r="O47" s="83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7"/>
      <c r="DD47" s="8"/>
      <c r="DE47" s="8"/>
      <c r="DF47" s="88">
        <f t="shared" si="43"/>
        <v>0</v>
      </c>
      <c r="DG47" s="88">
        <f t="shared" si="44"/>
        <v>0</v>
      </c>
      <c r="DH47" s="88">
        <f t="shared" si="45"/>
        <v>0</v>
      </c>
      <c r="DI47" s="51">
        <f t="shared" si="46"/>
        <v>0</v>
      </c>
      <c r="DJ47" s="142">
        <f t="shared" si="47"/>
        <v>0</v>
      </c>
      <c r="DK47" s="8"/>
      <c r="DL47" s="8"/>
      <c r="DM47" s="88">
        <f t="shared" si="48"/>
        <v>0</v>
      </c>
      <c r="DN47" s="88">
        <f t="shared" si="49"/>
        <v>0</v>
      </c>
      <c r="DO47" s="88">
        <f t="shared" si="50"/>
        <v>0</v>
      </c>
      <c r="DP47" s="51">
        <f t="shared" si="51"/>
        <v>0</v>
      </c>
      <c r="DQ47" s="142">
        <f t="shared" si="52"/>
        <v>0</v>
      </c>
      <c r="DR47" s="8"/>
      <c r="DS47" s="8"/>
      <c r="DT47" s="88">
        <f t="shared" si="53"/>
        <v>0</v>
      </c>
      <c r="DU47" s="88">
        <f t="shared" si="54"/>
        <v>0</v>
      </c>
      <c r="DV47" s="88">
        <f t="shared" si="55"/>
        <v>0</v>
      </c>
      <c r="DW47" s="51">
        <f t="shared" si="56"/>
        <v>0</v>
      </c>
      <c r="DX47" s="142">
        <f t="shared" si="57"/>
        <v>0</v>
      </c>
      <c r="DY47" s="8"/>
      <c r="DZ47" s="8"/>
    </row>
    <row r="48" spans="2:130" ht="15" customHeight="1" x14ac:dyDescent="0.15">
      <c r="B48" s="6"/>
      <c r="C48" s="6"/>
      <c r="D48" s="6"/>
      <c r="E48" s="82" t="str">
        <f>$E$26</f>
        <v xml:space="preserve"> </v>
      </c>
      <c r="F48" s="83"/>
      <c r="G48" s="83"/>
      <c r="H48" s="83"/>
      <c r="I48" s="83"/>
      <c r="J48" s="84"/>
      <c r="K48" s="85" t="str">
        <f>$K$26</f>
        <v>輪島　五郎</v>
      </c>
      <c r="L48" s="83"/>
      <c r="M48" s="83"/>
      <c r="N48" s="83"/>
      <c r="O48" s="83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7"/>
      <c r="DD48" s="8"/>
      <c r="DE48" s="8"/>
      <c r="DF48" s="88">
        <f t="shared" si="43"/>
        <v>0</v>
      </c>
      <c r="DG48" s="88">
        <f t="shared" si="44"/>
        <v>0</v>
      </c>
      <c r="DH48" s="88">
        <f t="shared" si="45"/>
        <v>0</v>
      </c>
      <c r="DI48" s="51">
        <f t="shared" si="46"/>
        <v>0</v>
      </c>
      <c r="DJ48" s="142">
        <f t="shared" si="47"/>
        <v>0</v>
      </c>
      <c r="DK48" s="8"/>
      <c r="DL48" s="8"/>
      <c r="DM48" s="88">
        <f t="shared" si="48"/>
        <v>0</v>
      </c>
      <c r="DN48" s="88">
        <f t="shared" si="49"/>
        <v>0</v>
      </c>
      <c r="DO48" s="88">
        <f t="shared" si="50"/>
        <v>0</v>
      </c>
      <c r="DP48" s="51">
        <f t="shared" si="51"/>
        <v>0</v>
      </c>
      <c r="DQ48" s="142">
        <f t="shared" si="52"/>
        <v>0</v>
      </c>
      <c r="DR48" s="8"/>
      <c r="DS48" s="8"/>
      <c r="DT48" s="88">
        <f t="shared" si="53"/>
        <v>0</v>
      </c>
      <c r="DU48" s="88">
        <f t="shared" si="54"/>
        <v>0</v>
      </c>
      <c r="DV48" s="88">
        <f t="shared" si="55"/>
        <v>0</v>
      </c>
      <c r="DW48" s="51">
        <f t="shared" si="56"/>
        <v>0</v>
      </c>
      <c r="DX48" s="142">
        <f t="shared" si="57"/>
        <v>0</v>
      </c>
      <c r="DY48" s="8"/>
      <c r="DZ48" s="8"/>
    </row>
    <row r="49" spans="2:130" ht="15" customHeight="1" x14ac:dyDescent="0.15">
      <c r="B49" s="6"/>
      <c r="C49" s="6"/>
      <c r="D49" s="6"/>
      <c r="E49" s="82" t="str">
        <f>$E$27</f>
        <v xml:space="preserve"> </v>
      </c>
      <c r="F49" s="83"/>
      <c r="G49" s="83"/>
      <c r="H49" s="83"/>
      <c r="I49" s="83"/>
      <c r="J49" s="84"/>
      <c r="K49" s="85" t="str">
        <f>$K$27</f>
        <v>輪島　六郎</v>
      </c>
      <c r="L49" s="83"/>
      <c r="M49" s="83"/>
      <c r="N49" s="83"/>
      <c r="O49" s="83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7"/>
      <c r="DD49" s="8"/>
      <c r="DE49" s="8"/>
      <c r="DF49" s="88">
        <f>COUNTIFS($P$42:$DC$42,"&gt;="&amp;$BU$6,$P$42:$DC$42,"&lt;="&amp;$CL$6,$P$42:$DC$42,"&gt;="&amp;$AB$41,$P$42:$DC$42,"&lt;"&amp;$BG$41,P49:DC49,"★")</f>
        <v>0</v>
      </c>
      <c r="DG49" s="88">
        <f t="shared" si="44"/>
        <v>0</v>
      </c>
      <c r="DH49" s="88">
        <f t="shared" si="45"/>
        <v>0</v>
      </c>
      <c r="DI49" s="51">
        <f t="shared" si="46"/>
        <v>0</v>
      </c>
      <c r="DJ49" s="142">
        <f t="shared" si="47"/>
        <v>0</v>
      </c>
      <c r="DK49" s="8"/>
      <c r="DL49" s="8"/>
      <c r="DM49" s="88">
        <f t="shared" si="48"/>
        <v>0</v>
      </c>
      <c r="DN49" s="88">
        <f t="shared" si="49"/>
        <v>0</v>
      </c>
      <c r="DO49" s="88">
        <f t="shared" si="50"/>
        <v>0</v>
      </c>
      <c r="DP49" s="51">
        <f t="shared" si="51"/>
        <v>0</v>
      </c>
      <c r="DQ49" s="142">
        <f t="shared" si="52"/>
        <v>0</v>
      </c>
      <c r="DR49" s="8"/>
      <c r="DS49" s="8"/>
      <c r="DT49" s="88">
        <f t="shared" si="53"/>
        <v>0</v>
      </c>
      <c r="DU49" s="88">
        <f t="shared" si="54"/>
        <v>0</v>
      </c>
      <c r="DV49" s="88">
        <f t="shared" si="55"/>
        <v>0</v>
      </c>
      <c r="DW49" s="51">
        <f t="shared" si="56"/>
        <v>0</v>
      </c>
      <c r="DX49" s="142">
        <f t="shared" si="57"/>
        <v>0</v>
      </c>
      <c r="DY49" s="8"/>
      <c r="DZ49" s="8"/>
    </row>
    <row r="50" spans="2:130" ht="15" customHeight="1" x14ac:dyDescent="0.15">
      <c r="B50" s="6"/>
      <c r="C50" s="6"/>
      <c r="D50" s="6"/>
      <c r="E50" s="82" t="str">
        <f>$E$28</f>
        <v>▲▲建設（一次下請）</v>
      </c>
      <c r="F50" s="83"/>
      <c r="G50" s="83"/>
      <c r="H50" s="83"/>
      <c r="I50" s="83"/>
      <c r="J50" s="84"/>
      <c r="K50" s="85" t="str">
        <f>$K$28</f>
        <v>門前　一郎</v>
      </c>
      <c r="L50" s="83"/>
      <c r="M50" s="83"/>
      <c r="N50" s="83"/>
      <c r="O50" s="83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7"/>
      <c r="DD50" s="8"/>
      <c r="DE50" s="8"/>
      <c r="DF50" s="88">
        <f t="shared" si="43"/>
        <v>0</v>
      </c>
      <c r="DG50" s="88">
        <f t="shared" si="44"/>
        <v>0</v>
      </c>
      <c r="DH50" s="88">
        <f t="shared" si="45"/>
        <v>0</v>
      </c>
      <c r="DI50" s="51">
        <f t="shared" si="46"/>
        <v>0</v>
      </c>
      <c r="DJ50" s="142">
        <f t="shared" si="47"/>
        <v>0</v>
      </c>
      <c r="DK50" s="8"/>
      <c r="DL50" s="8"/>
      <c r="DM50" s="88">
        <f t="shared" si="48"/>
        <v>0</v>
      </c>
      <c r="DN50" s="88">
        <f t="shared" si="49"/>
        <v>0</v>
      </c>
      <c r="DO50" s="88">
        <f t="shared" si="50"/>
        <v>0</v>
      </c>
      <c r="DP50" s="51">
        <f t="shared" si="51"/>
        <v>0</v>
      </c>
      <c r="DQ50" s="142">
        <f t="shared" si="52"/>
        <v>0</v>
      </c>
      <c r="DR50" s="8"/>
      <c r="DS50" s="8"/>
      <c r="DT50" s="88">
        <f t="shared" si="53"/>
        <v>0</v>
      </c>
      <c r="DU50" s="88">
        <f t="shared" si="54"/>
        <v>0</v>
      </c>
      <c r="DV50" s="88">
        <f t="shared" si="55"/>
        <v>0</v>
      </c>
      <c r="DW50" s="51">
        <f t="shared" si="56"/>
        <v>0</v>
      </c>
      <c r="DX50" s="142">
        <f t="shared" si="57"/>
        <v>0</v>
      </c>
      <c r="DY50" s="8"/>
      <c r="DZ50" s="8"/>
    </row>
    <row r="51" spans="2:130" ht="15" customHeight="1" x14ac:dyDescent="0.15">
      <c r="B51" s="6"/>
      <c r="C51" s="6"/>
      <c r="D51" s="6"/>
      <c r="E51" s="82" t="str">
        <f>$E$29</f>
        <v xml:space="preserve"> </v>
      </c>
      <c r="F51" s="83"/>
      <c r="G51" s="83"/>
      <c r="H51" s="83"/>
      <c r="I51" s="83"/>
      <c r="J51" s="84"/>
      <c r="K51" s="85" t="str">
        <f>$K$29</f>
        <v>門前　二郎</v>
      </c>
      <c r="L51" s="83"/>
      <c r="M51" s="83"/>
      <c r="N51" s="83"/>
      <c r="O51" s="83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7"/>
      <c r="DD51" s="8"/>
      <c r="DE51" s="8"/>
      <c r="DF51" s="88">
        <f t="shared" si="43"/>
        <v>0</v>
      </c>
      <c r="DG51" s="88">
        <f t="shared" si="44"/>
        <v>0</v>
      </c>
      <c r="DH51" s="88">
        <f t="shared" si="45"/>
        <v>0</v>
      </c>
      <c r="DI51" s="51">
        <f t="shared" si="46"/>
        <v>0</v>
      </c>
      <c r="DJ51" s="142">
        <f t="shared" si="47"/>
        <v>0</v>
      </c>
      <c r="DK51" s="8"/>
      <c r="DL51" s="8"/>
      <c r="DM51" s="88">
        <f t="shared" si="48"/>
        <v>0</v>
      </c>
      <c r="DN51" s="88">
        <f t="shared" si="49"/>
        <v>0</v>
      </c>
      <c r="DO51" s="88">
        <f t="shared" si="50"/>
        <v>0</v>
      </c>
      <c r="DP51" s="51">
        <f t="shared" si="51"/>
        <v>0</v>
      </c>
      <c r="DQ51" s="142">
        <f t="shared" si="52"/>
        <v>0</v>
      </c>
      <c r="DR51" s="8"/>
      <c r="DS51" s="8"/>
      <c r="DT51" s="88">
        <f t="shared" si="53"/>
        <v>0</v>
      </c>
      <c r="DU51" s="88">
        <f t="shared" si="54"/>
        <v>0</v>
      </c>
      <c r="DV51" s="88">
        <f t="shared" si="55"/>
        <v>0</v>
      </c>
      <c r="DW51" s="51">
        <f t="shared" si="56"/>
        <v>0</v>
      </c>
      <c r="DX51" s="142">
        <f t="shared" si="57"/>
        <v>0</v>
      </c>
      <c r="DY51" s="8"/>
      <c r="DZ51" s="8"/>
    </row>
    <row r="52" spans="2:130" ht="15" customHeight="1" x14ac:dyDescent="0.15">
      <c r="B52" s="6"/>
      <c r="C52" s="6"/>
      <c r="D52" s="6"/>
      <c r="E52" s="82" t="str">
        <f>$E$30</f>
        <v xml:space="preserve"> </v>
      </c>
      <c r="F52" s="83"/>
      <c r="G52" s="83"/>
      <c r="H52" s="83"/>
      <c r="I52" s="83"/>
      <c r="J52" s="84"/>
      <c r="K52" s="85" t="str">
        <f>$K$30</f>
        <v>門前　三郎</v>
      </c>
      <c r="L52" s="83"/>
      <c r="M52" s="83"/>
      <c r="N52" s="83"/>
      <c r="O52" s="83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7"/>
      <c r="DD52" s="8"/>
      <c r="DE52" s="8"/>
      <c r="DF52" s="88">
        <f t="shared" si="43"/>
        <v>0</v>
      </c>
      <c r="DG52" s="88">
        <f t="shared" si="44"/>
        <v>0</v>
      </c>
      <c r="DH52" s="88">
        <f t="shared" si="45"/>
        <v>0</v>
      </c>
      <c r="DI52" s="51">
        <f t="shared" si="46"/>
        <v>0</v>
      </c>
      <c r="DJ52" s="142">
        <f t="shared" si="47"/>
        <v>0</v>
      </c>
      <c r="DK52" s="8"/>
      <c r="DL52" s="8"/>
      <c r="DM52" s="88">
        <f t="shared" si="48"/>
        <v>0</v>
      </c>
      <c r="DN52" s="88">
        <f t="shared" si="49"/>
        <v>0</v>
      </c>
      <c r="DO52" s="88">
        <f t="shared" si="50"/>
        <v>0</v>
      </c>
      <c r="DP52" s="51">
        <f t="shared" si="51"/>
        <v>0</v>
      </c>
      <c r="DQ52" s="142">
        <f t="shared" si="52"/>
        <v>0</v>
      </c>
      <c r="DR52" s="8"/>
      <c r="DS52" s="8"/>
      <c r="DT52" s="88">
        <f t="shared" si="53"/>
        <v>0</v>
      </c>
      <c r="DU52" s="88">
        <f t="shared" si="54"/>
        <v>0</v>
      </c>
      <c r="DV52" s="88">
        <f t="shared" si="55"/>
        <v>0</v>
      </c>
      <c r="DW52" s="51">
        <f t="shared" si="56"/>
        <v>0</v>
      </c>
      <c r="DX52" s="142">
        <f t="shared" si="57"/>
        <v>0</v>
      </c>
      <c r="DY52" s="8"/>
      <c r="DZ52" s="8"/>
    </row>
    <row r="53" spans="2:130" ht="15" customHeight="1" x14ac:dyDescent="0.15">
      <c r="B53" s="6"/>
      <c r="C53" s="6"/>
      <c r="D53" s="6"/>
      <c r="E53" s="82" t="str">
        <f>$E$31</f>
        <v xml:space="preserve"> </v>
      </c>
      <c r="F53" s="83"/>
      <c r="G53" s="83"/>
      <c r="H53" s="83"/>
      <c r="I53" s="83"/>
      <c r="J53" s="84"/>
      <c r="K53" s="85" t="str">
        <f>$K$31</f>
        <v>門前　四郎</v>
      </c>
      <c r="L53" s="83"/>
      <c r="M53" s="83"/>
      <c r="N53" s="83"/>
      <c r="O53" s="83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7"/>
      <c r="DD53" s="8"/>
      <c r="DE53" s="8"/>
      <c r="DF53" s="88">
        <f t="shared" si="43"/>
        <v>0</v>
      </c>
      <c r="DG53" s="88">
        <f t="shared" si="44"/>
        <v>0</v>
      </c>
      <c r="DH53" s="88">
        <f t="shared" si="45"/>
        <v>0</v>
      </c>
      <c r="DI53" s="51">
        <f t="shared" si="46"/>
        <v>0</v>
      </c>
      <c r="DJ53" s="142">
        <f t="shared" si="47"/>
        <v>0</v>
      </c>
      <c r="DK53" s="8"/>
      <c r="DL53" s="8"/>
      <c r="DM53" s="88">
        <f t="shared" si="48"/>
        <v>0</v>
      </c>
      <c r="DN53" s="88">
        <f t="shared" si="49"/>
        <v>0</v>
      </c>
      <c r="DO53" s="88">
        <f t="shared" si="50"/>
        <v>0</v>
      </c>
      <c r="DP53" s="51">
        <f t="shared" si="51"/>
        <v>0</v>
      </c>
      <c r="DQ53" s="142">
        <f t="shared" si="52"/>
        <v>0</v>
      </c>
      <c r="DR53" s="8"/>
      <c r="DS53" s="8"/>
      <c r="DT53" s="88">
        <f t="shared" si="53"/>
        <v>0</v>
      </c>
      <c r="DU53" s="88">
        <f t="shared" si="54"/>
        <v>0</v>
      </c>
      <c r="DV53" s="88">
        <f t="shared" si="55"/>
        <v>0</v>
      </c>
      <c r="DW53" s="51">
        <f t="shared" si="56"/>
        <v>0</v>
      </c>
      <c r="DX53" s="142">
        <f t="shared" si="57"/>
        <v>0</v>
      </c>
      <c r="DY53" s="8"/>
      <c r="DZ53" s="8"/>
    </row>
    <row r="54" spans="2:130" ht="15" customHeight="1" x14ac:dyDescent="0.15">
      <c r="B54" s="6"/>
      <c r="C54" s="6"/>
      <c r="D54" s="6"/>
      <c r="E54" s="82" t="str">
        <f>$E$32</f>
        <v xml:space="preserve"> </v>
      </c>
      <c r="F54" s="83"/>
      <c r="G54" s="83"/>
      <c r="H54" s="83"/>
      <c r="I54" s="83"/>
      <c r="J54" s="84"/>
      <c r="K54" s="85" t="str">
        <f>$K$32</f>
        <v>門前　五郎</v>
      </c>
      <c r="L54" s="83"/>
      <c r="M54" s="83"/>
      <c r="N54" s="83"/>
      <c r="O54" s="83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7"/>
      <c r="DD54" s="8"/>
      <c r="DE54" s="8"/>
      <c r="DF54" s="88">
        <f t="shared" si="43"/>
        <v>0</v>
      </c>
      <c r="DG54" s="88">
        <f t="shared" si="44"/>
        <v>0</v>
      </c>
      <c r="DH54" s="88">
        <f t="shared" si="45"/>
        <v>0</v>
      </c>
      <c r="DI54" s="51">
        <f t="shared" si="46"/>
        <v>0</v>
      </c>
      <c r="DJ54" s="142">
        <f t="shared" si="47"/>
        <v>0</v>
      </c>
      <c r="DK54" s="8"/>
      <c r="DL54" s="8"/>
      <c r="DM54" s="88">
        <f t="shared" si="48"/>
        <v>0</v>
      </c>
      <c r="DN54" s="88">
        <f t="shared" si="49"/>
        <v>0</v>
      </c>
      <c r="DO54" s="88">
        <f t="shared" si="50"/>
        <v>0</v>
      </c>
      <c r="DP54" s="51">
        <f t="shared" si="51"/>
        <v>0</v>
      </c>
      <c r="DQ54" s="142">
        <f t="shared" si="52"/>
        <v>0</v>
      </c>
      <c r="DR54" s="8"/>
      <c r="DS54" s="8"/>
      <c r="DT54" s="88">
        <f t="shared" si="53"/>
        <v>0</v>
      </c>
      <c r="DU54" s="88">
        <f t="shared" si="54"/>
        <v>0</v>
      </c>
      <c r="DV54" s="88">
        <f t="shared" si="55"/>
        <v>0</v>
      </c>
      <c r="DW54" s="51">
        <f t="shared" si="56"/>
        <v>0</v>
      </c>
      <c r="DX54" s="142">
        <f t="shared" si="57"/>
        <v>0</v>
      </c>
      <c r="DY54" s="8"/>
      <c r="DZ54" s="8"/>
    </row>
    <row r="55" spans="2:130" ht="15" customHeight="1" x14ac:dyDescent="0.15">
      <c r="B55" s="6"/>
      <c r="C55" s="6"/>
      <c r="D55" s="6"/>
      <c r="E55" s="82" t="str">
        <f>$E$33</f>
        <v xml:space="preserve"> </v>
      </c>
      <c r="F55" s="83"/>
      <c r="G55" s="83"/>
      <c r="H55" s="83"/>
      <c r="I55" s="83"/>
      <c r="J55" s="84"/>
      <c r="K55" s="85" t="str">
        <f>$K$33</f>
        <v>門前　六郎</v>
      </c>
      <c r="L55" s="83"/>
      <c r="M55" s="83"/>
      <c r="N55" s="83"/>
      <c r="O55" s="83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7"/>
      <c r="DD55" s="8"/>
      <c r="DE55" s="8"/>
      <c r="DF55" s="88">
        <f t="shared" si="43"/>
        <v>0</v>
      </c>
      <c r="DG55" s="88">
        <f t="shared" si="44"/>
        <v>0</v>
      </c>
      <c r="DH55" s="88">
        <f t="shared" si="45"/>
        <v>0</v>
      </c>
      <c r="DI55" s="51">
        <f t="shared" si="46"/>
        <v>0</v>
      </c>
      <c r="DJ55" s="142">
        <f t="shared" si="47"/>
        <v>0</v>
      </c>
      <c r="DK55" s="8"/>
      <c r="DL55" s="8"/>
      <c r="DM55" s="88">
        <f t="shared" si="48"/>
        <v>0</v>
      </c>
      <c r="DN55" s="88">
        <f t="shared" si="49"/>
        <v>0</v>
      </c>
      <c r="DO55" s="88">
        <f t="shared" si="50"/>
        <v>0</v>
      </c>
      <c r="DP55" s="51">
        <f t="shared" si="51"/>
        <v>0</v>
      </c>
      <c r="DQ55" s="142">
        <f t="shared" si="52"/>
        <v>0</v>
      </c>
      <c r="DR55" s="8"/>
      <c r="DS55" s="8"/>
      <c r="DT55" s="88">
        <f t="shared" si="53"/>
        <v>0</v>
      </c>
      <c r="DU55" s="88">
        <f t="shared" si="54"/>
        <v>0</v>
      </c>
      <c r="DV55" s="88">
        <f t="shared" si="55"/>
        <v>0</v>
      </c>
      <c r="DW55" s="51">
        <f t="shared" si="56"/>
        <v>0</v>
      </c>
      <c r="DX55" s="142">
        <f t="shared" si="57"/>
        <v>0</v>
      </c>
      <c r="DY55" s="8"/>
      <c r="DZ55" s="8"/>
    </row>
    <row r="56" spans="2:130" ht="15" customHeight="1" x14ac:dyDescent="0.15">
      <c r="B56" s="3"/>
      <c r="C56" s="3"/>
      <c r="D56" s="3"/>
      <c r="E56" s="82" t="str">
        <f>$E$34</f>
        <v>■■建設（二次下請）</v>
      </c>
      <c r="F56" s="83"/>
      <c r="G56" s="83"/>
      <c r="H56" s="83"/>
      <c r="I56" s="83"/>
      <c r="J56" s="84"/>
      <c r="K56" s="85" t="str">
        <f>$K$34</f>
        <v>町野　一郎</v>
      </c>
      <c r="L56" s="83"/>
      <c r="M56" s="83"/>
      <c r="N56" s="83"/>
      <c r="O56" s="83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7"/>
      <c r="DD56" s="8"/>
      <c r="DE56" s="8"/>
      <c r="DF56" s="88">
        <f t="shared" si="43"/>
        <v>0</v>
      </c>
      <c r="DG56" s="88">
        <f t="shared" si="44"/>
        <v>0</v>
      </c>
      <c r="DH56" s="88">
        <f t="shared" si="45"/>
        <v>0</v>
      </c>
      <c r="DI56" s="51">
        <f t="shared" si="46"/>
        <v>0</v>
      </c>
      <c r="DJ56" s="142">
        <f t="shared" si="47"/>
        <v>0</v>
      </c>
      <c r="DK56" s="8"/>
      <c r="DL56" s="8"/>
      <c r="DM56" s="88">
        <f t="shared" si="48"/>
        <v>0</v>
      </c>
      <c r="DN56" s="88">
        <f t="shared" si="49"/>
        <v>0</v>
      </c>
      <c r="DO56" s="88">
        <f t="shared" si="50"/>
        <v>0</v>
      </c>
      <c r="DP56" s="51">
        <f t="shared" si="51"/>
        <v>0</v>
      </c>
      <c r="DQ56" s="142">
        <f t="shared" si="52"/>
        <v>0</v>
      </c>
      <c r="DR56" s="8"/>
      <c r="DS56" s="8"/>
      <c r="DT56" s="88">
        <f t="shared" si="53"/>
        <v>0</v>
      </c>
      <c r="DU56" s="88">
        <f t="shared" si="54"/>
        <v>0</v>
      </c>
      <c r="DV56" s="88">
        <f t="shared" si="55"/>
        <v>0</v>
      </c>
      <c r="DW56" s="51">
        <f t="shared" si="56"/>
        <v>0</v>
      </c>
      <c r="DX56" s="142">
        <f t="shared" si="57"/>
        <v>0</v>
      </c>
      <c r="DY56" s="8"/>
      <c r="DZ56" s="8"/>
    </row>
    <row r="57" spans="2:130" ht="15" customHeight="1" x14ac:dyDescent="0.15">
      <c r="B57" s="3"/>
      <c r="C57" s="3"/>
      <c r="D57" s="3"/>
      <c r="E57" s="82" t="str">
        <f>$E$35</f>
        <v xml:space="preserve"> </v>
      </c>
      <c r="F57" s="83"/>
      <c r="G57" s="83"/>
      <c r="H57" s="83"/>
      <c r="I57" s="83"/>
      <c r="J57" s="84"/>
      <c r="K57" s="85" t="str">
        <f>$K$35</f>
        <v>町野　二郎</v>
      </c>
      <c r="L57" s="83"/>
      <c r="M57" s="83"/>
      <c r="N57" s="83"/>
      <c r="O57" s="83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7"/>
      <c r="DD57" s="8"/>
      <c r="DE57" s="8"/>
      <c r="DF57" s="88">
        <f t="shared" si="43"/>
        <v>0</v>
      </c>
      <c r="DG57" s="88">
        <f t="shared" si="44"/>
        <v>0</v>
      </c>
      <c r="DH57" s="88">
        <f t="shared" si="45"/>
        <v>0</v>
      </c>
      <c r="DI57" s="51">
        <f t="shared" si="46"/>
        <v>0</v>
      </c>
      <c r="DJ57" s="142">
        <f t="shared" si="47"/>
        <v>0</v>
      </c>
      <c r="DK57" s="8"/>
      <c r="DL57" s="8"/>
      <c r="DM57" s="88">
        <f t="shared" si="48"/>
        <v>0</v>
      </c>
      <c r="DN57" s="88">
        <f t="shared" si="49"/>
        <v>0</v>
      </c>
      <c r="DO57" s="88">
        <f t="shared" si="50"/>
        <v>0</v>
      </c>
      <c r="DP57" s="51">
        <f t="shared" si="51"/>
        <v>0</v>
      </c>
      <c r="DQ57" s="142">
        <f t="shared" si="52"/>
        <v>0</v>
      </c>
      <c r="DR57" s="8"/>
      <c r="DS57" s="8"/>
      <c r="DT57" s="88">
        <f t="shared" si="53"/>
        <v>0</v>
      </c>
      <c r="DU57" s="88">
        <f t="shared" si="54"/>
        <v>0</v>
      </c>
      <c r="DV57" s="88">
        <f t="shared" si="55"/>
        <v>0</v>
      </c>
      <c r="DW57" s="51">
        <f t="shared" si="56"/>
        <v>0</v>
      </c>
      <c r="DX57" s="142">
        <f t="shared" si="57"/>
        <v>0</v>
      </c>
      <c r="DY57" s="8"/>
      <c r="DZ57" s="8"/>
    </row>
    <row r="58" spans="2:130" ht="15" customHeight="1" x14ac:dyDescent="0.15">
      <c r="B58" s="3"/>
      <c r="C58" s="3"/>
      <c r="D58" s="3"/>
      <c r="E58" s="82" t="str">
        <f>$E$36</f>
        <v xml:space="preserve"> </v>
      </c>
      <c r="F58" s="83"/>
      <c r="G58" s="83"/>
      <c r="H58" s="83"/>
      <c r="I58" s="83"/>
      <c r="J58" s="84"/>
      <c r="K58" s="85" t="str">
        <f>$K$36</f>
        <v>町野　三郎</v>
      </c>
      <c r="L58" s="83"/>
      <c r="M58" s="83"/>
      <c r="N58" s="83"/>
      <c r="O58" s="83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7"/>
      <c r="DD58" s="8"/>
      <c r="DE58" s="8"/>
      <c r="DF58" s="88">
        <f t="shared" si="43"/>
        <v>0</v>
      </c>
      <c r="DG58" s="88">
        <f t="shared" si="44"/>
        <v>0</v>
      </c>
      <c r="DH58" s="88">
        <f t="shared" si="45"/>
        <v>0</v>
      </c>
      <c r="DI58" s="51">
        <f t="shared" si="46"/>
        <v>0</v>
      </c>
      <c r="DJ58" s="142">
        <f t="shared" si="47"/>
        <v>0</v>
      </c>
      <c r="DK58" s="8"/>
      <c r="DL58" s="8"/>
      <c r="DM58" s="88">
        <f t="shared" si="48"/>
        <v>0</v>
      </c>
      <c r="DN58" s="88">
        <f t="shared" si="49"/>
        <v>0</v>
      </c>
      <c r="DO58" s="88">
        <f t="shared" si="50"/>
        <v>0</v>
      </c>
      <c r="DP58" s="51">
        <f t="shared" si="51"/>
        <v>0</v>
      </c>
      <c r="DQ58" s="142">
        <f t="shared" si="52"/>
        <v>0</v>
      </c>
      <c r="DR58" s="8"/>
      <c r="DS58" s="8"/>
      <c r="DT58" s="88">
        <f t="shared" si="53"/>
        <v>0</v>
      </c>
      <c r="DU58" s="88">
        <f t="shared" si="54"/>
        <v>0</v>
      </c>
      <c r="DV58" s="88">
        <f t="shared" si="55"/>
        <v>0</v>
      </c>
      <c r="DW58" s="51">
        <f t="shared" si="56"/>
        <v>0</v>
      </c>
      <c r="DX58" s="142">
        <f t="shared" si="57"/>
        <v>0</v>
      </c>
      <c r="DY58" s="8"/>
      <c r="DZ58" s="8"/>
    </row>
    <row r="59" spans="2:130" x14ac:dyDescent="0.15">
      <c r="E59" s="82" t="str">
        <f>$E$37</f>
        <v xml:space="preserve"> </v>
      </c>
      <c r="F59" s="83"/>
      <c r="G59" s="83"/>
      <c r="H59" s="83"/>
      <c r="I59" s="83"/>
      <c r="J59" s="84"/>
      <c r="K59" s="85" t="str">
        <f>$K$37</f>
        <v>町野　四郎</v>
      </c>
      <c r="L59" s="83"/>
      <c r="M59" s="83"/>
      <c r="N59" s="83"/>
      <c r="O59" s="83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7"/>
      <c r="DD59" s="8"/>
      <c r="DE59" s="8"/>
      <c r="DF59" s="88">
        <f t="shared" si="43"/>
        <v>0</v>
      </c>
      <c r="DG59" s="88">
        <f t="shared" si="44"/>
        <v>0</v>
      </c>
      <c r="DH59" s="88">
        <f t="shared" si="45"/>
        <v>0</v>
      </c>
      <c r="DI59" s="51">
        <f t="shared" si="46"/>
        <v>0</v>
      </c>
      <c r="DJ59" s="142">
        <f t="shared" si="47"/>
        <v>0</v>
      </c>
      <c r="DK59" s="8"/>
      <c r="DL59" s="8"/>
      <c r="DM59" s="88">
        <f t="shared" si="48"/>
        <v>0</v>
      </c>
      <c r="DN59" s="88">
        <f t="shared" si="49"/>
        <v>0</v>
      </c>
      <c r="DO59" s="88">
        <f t="shared" si="50"/>
        <v>0</v>
      </c>
      <c r="DP59" s="51">
        <f t="shared" si="51"/>
        <v>0</v>
      </c>
      <c r="DQ59" s="142">
        <f t="shared" si="52"/>
        <v>0</v>
      </c>
      <c r="DR59" s="8"/>
      <c r="DS59" s="8"/>
      <c r="DT59" s="88">
        <f t="shared" si="53"/>
        <v>0</v>
      </c>
      <c r="DU59" s="88">
        <f t="shared" si="54"/>
        <v>0</v>
      </c>
      <c r="DV59" s="88">
        <f t="shared" si="55"/>
        <v>0</v>
      </c>
      <c r="DW59" s="51">
        <f t="shared" si="56"/>
        <v>0</v>
      </c>
      <c r="DX59" s="142">
        <f t="shared" si="57"/>
        <v>0</v>
      </c>
      <c r="DY59" s="8"/>
      <c r="DZ59" s="8"/>
    </row>
    <row r="60" spans="2:130" x14ac:dyDescent="0.15">
      <c r="E60" s="82" t="str">
        <f>$E$38</f>
        <v xml:space="preserve"> </v>
      </c>
      <c r="F60" s="83"/>
      <c r="G60" s="83"/>
      <c r="H60" s="83"/>
      <c r="I60" s="83"/>
      <c r="J60" s="84"/>
      <c r="K60" s="85" t="str">
        <f>$K$38</f>
        <v>町野　五郎</v>
      </c>
      <c r="L60" s="83"/>
      <c r="M60" s="83"/>
      <c r="N60" s="83"/>
      <c r="O60" s="83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7"/>
      <c r="DD60" s="8"/>
      <c r="DE60" s="8"/>
      <c r="DF60" s="88">
        <f t="shared" si="43"/>
        <v>0</v>
      </c>
      <c r="DG60" s="88">
        <f t="shared" si="44"/>
        <v>0</v>
      </c>
      <c r="DH60" s="88">
        <f t="shared" si="45"/>
        <v>0</v>
      </c>
      <c r="DI60" s="51">
        <f t="shared" si="46"/>
        <v>0</v>
      </c>
      <c r="DJ60" s="142">
        <f t="shared" si="47"/>
        <v>0</v>
      </c>
      <c r="DK60" s="8"/>
      <c r="DL60" s="8"/>
      <c r="DM60" s="88">
        <f t="shared" si="48"/>
        <v>0</v>
      </c>
      <c r="DN60" s="88">
        <f t="shared" si="49"/>
        <v>0</v>
      </c>
      <c r="DO60" s="88">
        <f t="shared" si="50"/>
        <v>0</v>
      </c>
      <c r="DP60" s="51">
        <f t="shared" si="51"/>
        <v>0</v>
      </c>
      <c r="DQ60" s="142">
        <f t="shared" si="52"/>
        <v>0</v>
      </c>
      <c r="DR60" s="8"/>
      <c r="DS60" s="8"/>
      <c r="DT60" s="88">
        <f t="shared" si="53"/>
        <v>0</v>
      </c>
      <c r="DU60" s="88">
        <f t="shared" si="54"/>
        <v>0</v>
      </c>
      <c r="DV60" s="88">
        <f t="shared" si="55"/>
        <v>0</v>
      </c>
      <c r="DW60" s="51">
        <f t="shared" si="56"/>
        <v>0</v>
      </c>
      <c r="DX60" s="142">
        <f t="shared" si="57"/>
        <v>0</v>
      </c>
      <c r="DY60" s="8"/>
      <c r="DZ60" s="8"/>
    </row>
    <row r="61" spans="2:130" x14ac:dyDescent="0.15">
      <c r="E61" s="106" t="str">
        <f>$E$39</f>
        <v xml:space="preserve"> </v>
      </c>
      <c r="F61" s="107"/>
      <c r="G61" s="107"/>
      <c r="H61" s="107"/>
      <c r="I61" s="107"/>
      <c r="J61" s="108"/>
      <c r="K61" s="94" t="str">
        <f>$K$39</f>
        <v>町野　六郎</v>
      </c>
      <c r="L61" s="92"/>
      <c r="M61" s="92"/>
      <c r="N61" s="92"/>
      <c r="O61" s="92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6"/>
      <c r="DD61" s="8"/>
      <c r="DE61" s="8"/>
      <c r="DF61" s="88">
        <f t="shared" si="43"/>
        <v>0</v>
      </c>
      <c r="DG61" s="88">
        <f t="shared" si="44"/>
        <v>0</v>
      </c>
      <c r="DH61" s="88">
        <f t="shared" si="45"/>
        <v>0</v>
      </c>
      <c r="DI61" s="51">
        <f t="shared" si="46"/>
        <v>0</v>
      </c>
      <c r="DJ61" s="142">
        <f t="shared" si="47"/>
        <v>0</v>
      </c>
      <c r="DK61" s="8"/>
      <c r="DL61" s="8"/>
      <c r="DM61" s="88">
        <f t="shared" si="48"/>
        <v>0</v>
      </c>
      <c r="DN61" s="88">
        <f t="shared" si="49"/>
        <v>0</v>
      </c>
      <c r="DO61" s="88">
        <f t="shared" si="50"/>
        <v>0</v>
      </c>
      <c r="DP61" s="51">
        <f t="shared" si="51"/>
        <v>0</v>
      </c>
      <c r="DQ61" s="142">
        <f t="shared" si="52"/>
        <v>0</v>
      </c>
      <c r="DR61" s="8"/>
      <c r="DS61" s="8"/>
      <c r="DT61" s="88">
        <f t="shared" si="53"/>
        <v>0</v>
      </c>
      <c r="DU61" s="88">
        <f t="shared" si="54"/>
        <v>0</v>
      </c>
      <c r="DV61" s="88">
        <f t="shared" si="55"/>
        <v>0</v>
      </c>
      <c r="DW61" s="51">
        <f t="shared" si="56"/>
        <v>0</v>
      </c>
      <c r="DX61" s="142">
        <f t="shared" si="57"/>
        <v>0</v>
      </c>
      <c r="DY61" s="8"/>
      <c r="DZ61" s="8"/>
    </row>
    <row r="62" spans="2:130" x14ac:dyDescent="0.15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98">
        <f>IF(OR(P42=$CL$6,P42=$BU$6),"■",)</f>
        <v>0</v>
      </c>
      <c r="Q62" s="98">
        <f t="shared" ref="Q62:CB62" si="58">IF(OR(Q42=$CL$6,Q42=$BU$6),"■",)</f>
        <v>0</v>
      </c>
      <c r="R62" s="98">
        <f t="shared" si="58"/>
        <v>0</v>
      </c>
      <c r="S62" s="98">
        <f t="shared" si="58"/>
        <v>0</v>
      </c>
      <c r="T62" s="98">
        <f t="shared" si="58"/>
        <v>0</v>
      </c>
      <c r="U62" s="98">
        <f t="shared" si="58"/>
        <v>0</v>
      </c>
      <c r="V62" s="98">
        <f t="shared" si="58"/>
        <v>0</v>
      </c>
      <c r="W62" s="98">
        <f t="shared" si="58"/>
        <v>0</v>
      </c>
      <c r="X62" s="98">
        <f t="shared" si="58"/>
        <v>0</v>
      </c>
      <c r="Y62" s="98">
        <f t="shared" si="58"/>
        <v>0</v>
      </c>
      <c r="Z62" s="98">
        <f t="shared" si="58"/>
        <v>0</v>
      </c>
      <c r="AA62" s="98">
        <f t="shared" si="58"/>
        <v>0</v>
      </c>
      <c r="AB62" s="98">
        <f t="shared" si="58"/>
        <v>0</v>
      </c>
      <c r="AC62" s="98">
        <f t="shared" si="58"/>
        <v>0</v>
      </c>
      <c r="AD62" s="98">
        <f t="shared" si="58"/>
        <v>0</v>
      </c>
      <c r="AE62" s="98">
        <f t="shared" si="58"/>
        <v>0</v>
      </c>
      <c r="AF62" s="98">
        <f t="shared" si="58"/>
        <v>0</v>
      </c>
      <c r="AG62" s="98">
        <f t="shared" si="58"/>
        <v>0</v>
      </c>
      <c r="AH62" s="98">
        <f t="shared" si="58"/>
        <v>0</v>
      </c>
      <c r="AI62" s="98">
        <f t="shared" si="58"/>
        <v>0</v>
      </c>
      <c r="AJ62" s="98">
        <f t="shared" si="58"/>
        <v>0</v>
      </c>
      <c r="AK62" s="98">
        <f t="shared" si="58"/>
        <v>0</v>
      </c>
      <c r="AL62" s="98">
        <f t="shared" si="58"/>
        <v>0</v>
      </c>
      <c r="AM62" s="98">
        <f t="shared" si="58"/>
        <v>0</v>
      </c>
      <c r="AN62" s="98">
        <f t="shared" si="58"/>
        <v>0</v>
      </c>
      <c r="AO62" s="98">
        <f t="shared" si="58"/>
        <v>0</v>
      </c>
      <c r="AP62" s="98">
        <f t="shared" si="58"/>
        <v>0</v>
      </c>
      <c r="AQ62" s="98">
        <f t="shared" si="58"/>
        <v>0</v>
      </c>
      <c r="AR62" s="98">
        <f t="shared" si="58"/>
        <v>0</v>
      </c>
      <c r="AS62" s="98">
        <f t="shared" si="58"/>
        <v>0</v>
      </c>
      <c r="AT62" s="98">
        <f t="shared" si="58"/>
        <v>0</v>
      </c>
      <c r="AU62" s="98">
        <f t="shared" si="58"/>
        <v>0</v>
      </c>
      <c r="AV62" s="98">
        <f t="shared" si="58"/>
        <v>0</v>
      </c>
      <c r="AW62" s="98">
        <f t="shared" si="58"/>
        <v>0</v>
      </c>
      <c r="AX62" s="98">
        <f t="shared" si="58"/>
        <v>0</v>
      </c>
      <c r="AY62" s="98">
        <f t="shared" si="58"/>
        <v>0</v>
      </c>
      <c r="AZ62" s="98">
        <f t="shared" si="58"/>
        <v>0</v>
      </c>
      <c r="BA62" s="98">
        <f t="shared" si="58"/>
        <v>0</v>
      </c>
      <c r="BB62" s="98">
        <f t="shared" si="58"/>
        <v>0</v>
      </c>
      <c r="BC62" s="98">
        <f t="shared" si="58"/>
        <v>0</v>
      </c>
      <c r="BD62" s="98">
        <f t="shared" si="58"/>
        <v>0</v>
      </c>
      <c r="BE62" s="98">
        <f t="shared" si="58"/>
        <v>0</v>
      </c>
      <c r="BF62" s="98">
        <f t="shared" si="58"/>
        <v>0</v>
      </c>
      <c r="BG62" s="98">
        <f t="shared" si="58"/>
        <v>0</v>
      </c>
      <c r="BH62" s="98">
        <f t="shared" si="58"/>
        <v>0</v>
      </c>
      <c r="BI62" s="98">
        <f t="shared" si="58"/>
        <v>0</v>
      </c>
      <c r="BJ62" s="98">
        <f t="shared" si="58"/>
        <v>0</v>
      </c>
      <c r="BK62" s="98">
        <f t="shared" si="58"/>
        <v>0</v>
      </c>
      <c r="BL62" s="98">
        <f t="shared" si="58"/>
        <v>0</v>
      </c>
      <c r="BM62" s="98">
        <f t="shared" si="58"/>
        <v>0</v>
      </c>
      <c r="BN62" s="98">
        <f t="shared" si="58"/>
        <v>0</v>
      </c>
      <c r="BO62" s="98">
        <f t="shared" si="58"/>
        <v>0</v>
      </c>
      <c r="BP62" s="98">
        <f t="shared" si="58"/>
        <v>0</v>
      </c>
      <c r="BQ62" s="98">
        <f t="shared" si="58"/>
        <v>0</v>
      </c>
      <c r="BR62" s="98">
        <f t="shared" si="58"/>
        <v>0</v>
      </c>
      <c r="BS62" s="98">
        <f t="shared" si="58"/>
        <v>0</v>
      </c>
      <c r="BT62" s="98">
        <f t="shared" si="58"/>
        <v>0</v>
      </c>
      <c r="BU62" s="98">
        <f t="shared" si="58"/>
        <v>0</v>
      </c>
      <c r="BV62" s="98">
        <f t="shared" si="58"/>
        <v>0</v>
      </c>
      <c r="BW62" s="98">
        <f t="shared" si="58"/>
        <v>0</v>
      </c>
      <c r="BX62" s="98">
        <f t="shared" si="58"/>
        <v>0</v>
      </c>
      <c r="BY62" s="98">
        <f t="shared" si="58"/>
        <v>0</v>
      </c>
      <c r="BZ62" s="98">
        <f t="shared" si="58"/>
        <v>0</v>
      </c>
      <c r="CA62" s="98">
        <f t="shared" si="58"/>
        <v>0</v>
      </c>
      <c r="CB62" s="98">
        <f t="shared" si="58"/>
        <v>0</v>
      </c>
      <c r="CC62" s="98">
        <f t="shared" ref="CC62:DC62" si="59">IF(OR(CC42=$CL$6,CC42=$BU$6),"■",)</f>
        <v>0</v>
      </c>
      <c r="CD62" s="98">
        <f t="shared" si="59"/>
        <v>0</v>
      </c>
      <c r="CE62" s="98">
        <f t="shared" si="59"/>
        <v>0</v>
      </c>
      <c r="CF62" s="98">
        <f t="shared" si="59"/>
        <v>0</v>
      </c>
      <c r="CG62" s="98">
        <f t="shared" si="59"/>
        <v>0</v>
      </c>
      <c r="CH62" s="98">
        <f t="shared" si="59"/>
        <v>0</v>
      </c>
      <c r="CI62" s="98">
        <f t="shared" si="59"/>
        <v>0</v>
      </c>
      <c r="CJ62" s="98">
        <f t="shared" si="59"/>
        <v>0</v>
      </c>
      <c r="CK62" s="98">
        <f t="shared" si="59"/>
        <v>0</v>
      </c>
      <c r="CL62" s="98">
        <f t="shared" si="59"/>
        <v>0</v>
      </c>
      <c r="CM62" s="98">
        <f t="shared" si="59"/>
        <v>0</v>
      </c>
      <c r="CN62" s="98">
        <f t="shared" si="59"/>
        <v>0</v>
      </c>
      <c r="CO62" s="98">
        <f t="shared" si="59"/>
        <v>0</v>
      </c>
      <c r="CP62" s="98" t="str">
        <f t="shared" si="59"/>
        <v>■</v>
      </c>
      <c r="CQ62" s="98">
        <f t="shared" si="59"/>
        <v>0</v>
      </c>
      <c r="CR62" s="98">
        <f t="shared" si="59"/>
        <v>0</v>
      </c>
      <c r="CS62" s="98">
        <f t="shared" si="59"/>
        <v>0</v>
      </c>
      <c r="CT62" s="98">
        <f t="shared" si="59"/>
        <v>0</v>
      </c>
      <c r="CU62" s="98">
        <f t="shared" si="59"/>
        <v>0</v>
      </c>
      <c r="CV62" s="98">
        <f t="shared" si="59"/>
        <v>0</v>
      </c>
      <c r="CW62" s="98">
        <f t="shared" si="59"/>
        <v>0</v>
      </c>
      <c r="CX62" s="98">
        <f t="shared" si="59"/>
        <v>0</v>
      </c>
      <c r="CY62" s="98">
        <f t="shared" si="59"/>
        <v>0</v>
      </c>
      <c r="CZ62" s="98">
        <f t="shared" si="59"/>
        <v>0</v>
      </c>
      <c r="DA62" s="98">
        <f t="shared" si="59"/>
        <v>0</v>
      </c>
      <c r="DB62" s="98">
        <f t="shared" si="59"/>
        <v>0</v>
      </c>
      <c r="DC62" s="98">
        <f t="shared" si="59"/>
        <v>0</v>
      </c>
      <c r="DD62" s="8"/>
      <c r="DE62" s="99" t="s">
        <v>31</v>
      </c>
      <c r="DF62" s="100">
        <f>SUM(DF44:DF61)</f>
        <v>0</v>
      </c>
      <c r="DG62" s="100">
        <f t="shared" ref="DG62:DH62" si="60">SUM(DG44:DG61)</f>
        <v>0</v>
      </c>
      <c r="DH62" s="100">
        <f t="shared" si="60"/>
        <v>0</v>
      </c>
      <c r="DI62" s="8"/>
      <c r="DJ62" s="144">
        <f>IFERROR(AVERAGEIF(DJ44:DJ61,"&lt;&gt;0"),0)</f>
        <v>0</v>
      </c>
      <c r="DK62" s="8"/>
      <c r="DL62" s="99" t="s">
        <v>31</v>
      </c>
      <c r="DM62" s="100">
        <f>SUM(DM44:DM61)</f>
        <v>0</v>
      </c>
      <c r="DN62" s="100">
        <f t="shared" ref="DN62" si="61">SUM(DN44:DN61)</f>
        <v>0</v>
      </c>
      <c r="DO62" s="100">
        <f>SUM(DO44:DO61)</f>
        <v>0</v>
      </c>
      <c r="DP62" s="8"/>
      <c r="DQ62" s="144">
        <f>IFERROR(AVERAGEIF(DQ44:DQ61,"&lt;&gt;0"),0)</f>
        <v>0</v>
      </c>
      <c r="DR62" s="8"/>
      <c r="DS62" s="99" t="s">
        <v>31</v>
      </c>
      <c r="DT62" s="100">
        <f>SUM(DT44:DT61)</f>
        <v>0</v>
      </c>
      <c r="DU62" s="100">
        <f t="shared" ref="DU62" si="62">SUM(DU44:DU61)</f>
        <v>0</v>
      </c>
      <c r="DV62" s="100">
        <f>SUM(DV44:DV61)</f>
        <v>0</v>
      </c>
      <c r="DW62" s="8"/>
      <c r="DX62" s="144">
        <f>IFERROR(AVERAGEIF(DX44:DX61,"&lt;&gt;0"),0)</f>
        <v>0</v>
      </c>
      <c r="DY62" s="8"/>
      <c r="DZ62" s="8"/>
    </row>
    <row r="63" spans="2:130" ht="15" customHeight="1" x14ac:dyDescent="0.15">
      <c r="E63" s="8" t="s">
        <v>34</v>
      </c>
      <c r="F63" s="8"/>
      <c r="G63" s="8"/>
      <c r="H63" s="136"/>
      <c r="I63" s="136"/>
      <c r="J63" s="136"/>
      <c r="K63" s="136"/>
      <c r="L63" s="9" t="s">
        <v>14</v>
      </c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7"/>
      <c r="CS63" s="137"/>
      <c r="CT63" s="137"/>
      <c r="CU63" s="137"/>
      <c r="CV63" s="137"/>
      <c r="CW63" s="136"/>
      <c r="CX63" s="136"/>
      <c r="CY63" s="136"/>
      <c r="CZ63" s="10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</row>
    <row r="64" spans="2:130" ht="15" customHeight="1" x14ac:dyDescent="0.15">
      <c r="C64" s="4"/>
      <c r="D64" s="4"/>
      <c r="E64" s="11"/>
      <c r="F64" s="11"/>
      <c r="G64" s="11"/>
      <c r="H64" s="136"/>
      <c r="I64" s="136"/>
      <c r="J64" s="136"/>
      <c r="K64" s="136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7"/>
      <c r="CP64" s="137"/>
      <c r="CQ64" s="137"/>
      <c r="CR64" s="137"/>
      <c r="CS64" s="137"/>
      <c r="CT64" s="137"/>
      <c r="CU64" s="137"/>
      <c r="CV64" s="137"/>
      <c r="CW64" s="136"/>
      <c r="CX64" s="136"/>
      <c r="CY64" s="136"/>
      <c r="CZ64" s="8"/>
      <c r="DA64" s="8"/>
      <c r="DB64" s="8"/>
      <c r="DC64" s="8"/>
      <c r="DD64" s="8"/>
      <c r="DE64" s="11"/>
      <c r="DF64" s="11"/>
      <c r="DG64" s="11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</row>
    <row r="65" spans="2:130" ht="15" customHeight="1" x14ac:dyDescent="0.15">
      <c r="E65" s="12" t="s">
        <v>15</v>
      </c>
      <c r="F65" s="13"/>
      <c r="G65" s="13"/>
      <c r="H65" s="14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6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132" t="s">
        <v>0</v>
      </c>
      <c r="BP65" s="132"/>
      <c r="BQ65" s="132"/>
      <c r="BR65" s="132"/>
      <c r="BS65" s="132"/>
      <c r="BT65" s="132"/>
      <c r="BU65" s="132" t="str">
        <f>$BU$3</f>
        <v>○○災害復旧工事</v>
      </c>
      <c r="BV65" s="132"/>
      <c r="BW65" s="132"/>
      <c r="BX65" s="132"/>
      <c r="BY65" s="132"/>
      <c r="BZ65" s="132"/>
      <c r="CA65" s="132"/>
      <c r="CB65" s="132"/>
      <c r="CC65" s="132"/>
      <c r="CD65" s="132"/>
      <c r="CE65" s="132"/>
      <c r="CF65" s="132"/>
      <c r="CG65" s="132"/>
      <c r="CH65" s="132"/>
      <c r="CI65" s="132"/>
      <c r="CJ65" s="132"/>
      <c r="CK65" s="132"/>
      <c r="CL65" s="132"/>
      <c r="CM65" s="132"/>
      <c r="CN65" s="132"/>
      <c r="CO65" s="132"/>
      <c r="CP65" s="132"/>
      <c r="CQ65" s="132"/>
      <c r="CR65" s="132"/>
      <c r="CS65" s="132"/>
      <c r="CT65" s="132"/>
      <c r="CU65" s="132"/>
      <c r="CV65" s="132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</row>
    <row r="66" spans="2:130" ht="15" customHeight="1" x14ac:dyDescent="0.15">
      <c r="E66" s="17"/>
      <c r="F66" s="18" t="s">
        <v>17</v>
      </c>
      <c r="G66" s="19" t="s">
        <v>18</v>
      </c>
      <c r="H66" s="20"/>
      <c r="I66" s="20"/>
      <c r="J66" s="20"/>
      <c r="K66" s="21"/>
      <c r="L66" s="22" t="s">
        <v>19</v>
      </c>
      <c r="M66" s="19" t="s">
        <v>7</v>
      </c>
      <c r="N66" s="20"/>
      <c r="O66" s="20"/>
      <c r="P66" s="20"/>
      <c r="Q66" s="21"/>
      <c r="R66" s="23" t="s">
        <v>20</v>
      </c>
      <c r="S66" s="24" t="s">
        <v>21</v>
      </c>
      <c r="T66" s="20"/>
      <c r="U66" s="20"/>
      <c r="V66" s="20"/>
      <c r="W66" s="20"/>
      <c r="X66" s="20"/>
      <c r="Y66" s="25"/>
      <c r="Z66" s="26"/>
      <c r="AA66" s="8"/>
      <c r="AB66" s="8"/>
      <c r="AC66" s="8"/>
      <c r="AD66" s="8"/>
      <c r="AE66" s="8"/>
      <c r="AF66" s="8"/>
      <c r="AG66" s="8"/>
      <c r="AH66" s="8"/>
      <c r="AI66" s="8"/>
      <c r="AJ66" s="27"/>
      <c r="AK66" s="8"/>
      <c r="AL66" s="8"/>
      <c r="AM66" s="8"/>
      <c r="AN66" s="8"/>
      <c r="AO66" s="27"/>
      <c r="AP66" s="8"/>
      <c r="AQ66" s="8"/>
      <c r="AR66" s="8"/>
      <c r="AS66" s="8"/>
      <c r="AT66" s="8"/>
      <c r="AU66" s="8"/>
      <c r="AV66" s="28"/>
      <c r="AW66" s="8"/>
      <c r="AX66" s="8"/>
      <c r="AY66" s="8"/>
      <c r="AZ66" s="8"/>
      <c r="BA66" s="8"/>
      <c r="BB66" s="27"/>
      <c r="BC66" s="8"/>
      <c r="BD66" s="8"/>
      <c r="BE66" s="8"/>
      <c r="BF66" s="8"/>
      <c r="BG66" s="8"/>
      <c r="BH66" s="27"/>
      <c r="BI66" s="8"/>
      <c r="BJ66" s="8"/>
      <c r="BK66" s="8"/>
      <c r="BL66" s="8"/>
      <c r="BM66" s="8"/>
      <c r="BN66" s="8"/>
      <c r="BO66" s="132" t="s">
        <v>22</v>
      </c>
      <c r="BP66" s="132"/>
      <c r="BQ66" s="132"/>
      <c r="BR66" s="132"/>
      <c r="BS66" s="132"/>
      <c r="BT66" s="132"/>
      <c r="BU66" s="132" t="str">
        <f>$BU$4</f>
        <v>●●建設</v>
      </c>
      <c r="BV66" s="132"/>
      <c r="BW66" s="132"/>
      <c r="BX66" s="132"/>
      <c r="BY66" s="132"/>
      <c r="BZ66" s="132"/>
      <c r="CA66" s="132"/>
      <c r="CB66" s="132"/>
      <c r="CC66" s="132"/>
      <c r="CD66" s="132"/>
      <c r="CE66" s="132"/>
      <c r="CF66" s="132"/>
      <c r="CG66" s="132"/>
      <c r="CH66" s="132"/>
      <c r="CI66" s="132"/>
      <c r="CJ66" s="132"/>
      <c r="CK66" s="132"/>
      <c r="CL66" s="132"/>
      <c r="CM66" s="132"/>
      <c r="CN66" s="132"/>
      <c r="CO66" s="132"/>
      <c r="CP66" s="132"/>
      <c r="CQ66" s="132"/>
      <c r="CR66" s="132"/>
      <c r="CS66" s="132"/>
      <c r="CT66" s="132"/>
      <c r="CU66" s="132"/>
      <c r="CV66" s="132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</row>
    <row r="67" spans="2:130" ht="15" customHeight="1" x14ac:dyDescent="0.15">
      <c r="E67" s="1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2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132" t="s">
        <v>23</v>
      </c>
      <c r="BP67" s="132"/>
      <c r="BQ67" s="132"/>
      <c r="BR67" s="132"/>
      <c r="BS67" s="132"/>
      <c r="BT67" s="132"/>
      <c r="BU67" s="135">
        <f>$BU$5</f>
        <v>45566</v>
      </c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2" t="s">
        <v>24</v>
      </c>
      <c r="CG67" s="132"/>
      <c r="CH67" s="132"/>
      <c r="CI67" s="132"/>
      <c r="CJ67" s="132"/>
      <c r="CK67" s="132"/>
      <c r="CL67" s="135">
        <f>$CL$5</f>
        <v>45747</v>
      </c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</row>
    <row r="68" spans="2:130" ht="15" customHeight="1" x14ac:dyDescent="0.15">
      <c r="E68" s="17"/>
      <c r="F68" s="26" t="s">
        <v>37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30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132" t="s">
        <v>25</v>
      </c>
      <c r="BP68" s="132"/>
      <c r="BQ68" s="132"/>
      <c r="BR68" s="132"/>
      <c r="BS68" s="132"/>
      <c r="BT68" s="132"/>
      <c r="BU68" s="135">
        <f>$BU$6</f>
        <v>45575</v>
      </c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2" t="s">
        <v>24</v>
      </c>
      <c r="CG68" s="132"/>
      <c r="CH68" s="132"/>
      <c r="CI68" s="132"/>
      <c r="CJ68" s="132"/>
      <c r="CK68" s="132"/>
      <c r="CL68" s="135">
        <f>$CL$6</f>
        <v>45736</v>
      </c>
      <c r="CM68" s="135"/>
      <c r="CN68" s="135"/>
      <c r="CO68" s="135"/>
      <c r="CP68" s="135"/>
      <c r="CQ68" s="135"/>
      <c r="CR68" s="135"/>
      <c r="CS68" s="135"/>
      <c r="CT68" s="135"/>
      <c r="CU68" s="135"/>
      <c r="CV68" s="135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</row>
    <row r="69" spans="2:130" ht="15" customHeight="1" x14ac:dyDescent="0.15">
      <c r="E69" s="17"/>
      <c r="F69" s="26" t="s">
        <v>8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30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</row>
    <row r="70" spans="2:130" ht="15" customHeight="1" x14ac:dyDescent="0.15">
      <c r="E70" s="31"/>
      <c r="F70" s="32" t="s">
        <v>9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</row>
    <row r="71" spans="2:130" ht="15" customHeight="1" x14ac:dyDescent="0.15"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</row>
    <row r="72" spans="2:130" ht="15" customHeight="1" x14ac:dyDescent="0.15">
      <c r="B72" s="7"/>
      <c r="C72" s="7"/>
      <c r="D72" s="7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</row>
    <row r="73" spans="2:130" ht="15" customHeight="1" x14ac:dyDescent="0.15">
      <c r="B73" s="7"/>
      <c r="C73" s="7"/>
      <c r="D73" s="7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</row>
    <row r="74" spans="2:130" ht="15" customHeight="1" x14ac:dyDescent="0.15">
      <c r="B74" s="6"/>
      <c r="C74" s="6"/>
      <c r="D74" s="6"/>
      <c r="E74" s="110"/>
      <c r="F74" s="110"/>
      <c r="G74" s="110"/>
      <c r="H74" s="110"/>
      <c r="I74" s="110"/>
      <c r="J74" s="110"/>
      <c r="K74" s="110"/>
      <c r="L74" s="111"/>
      <c r="M74" s="111"/>
      <c r="N74" s="111"/>
      <c r="O74" s="111"/>
      <c r="P74" s="111"/>
      <c r="Q74" s="111"/>
      <c r="R74" s="111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45"/>
      <c r="AE74" s="45"/>
      <c r="AF74" s="45"/>
      <c r="AG74" s="45"/>
      <c r="AH74" s="45"/>
      <c r="AI74" s="45"/>
      <c r="AJ74" s="47"/>
      <c r="AK74" s="8"/>
      <c r="AL74" s="8"/>
      <c r="AM74" s="8"/>
      <c r="AN74" s="8"/>
      <c r="AO74" s="8"/>
      <c r="AP74" s="8"/>
      <c r="AQ74" s="8"/>
      <c r="AR74" s="49"/>
      <c r="AS74" s="49"/>
      <c r="AT74" s="49"/>
      <c r="AU74" s="49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45"/>
      <c r="BH74" s="45"/>
      <c r="BI74" s="45"/>
      <c r="BJ74" s="45"/>
      <c r="BK74" s="45"/>
      <c r="BL74" s="45"/>
      <c r="BM74" s="47"/>
      <c r="BN74" s="8"/>
      <c r="BO74" s="8"/>
      <c r="BP74" s="8"/>
      <c r="BQ74" s="8"/>
      <c r="BR74" s="8"/>
      <c r="BS74" s="8"/>
      <c r="BT74" s="8"/>
      <c r="BU74" s="49"/>
      <c r="BV74" s="49"/>
      <c r="BW74" s="49"/>
      <c r="BX74" s="49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45"/>
      <c r="CK74" s="45"/>
      <c r="CL74" s="45"/>
      <c r="CM74" s="45"/>
      <c r="CN74" s="45"/>
      <c r="CO74" s="45"/>
      <c r="CP74" s="47"/>
      <c r="CQ74" s="8"/>
      <c r="CR74" s="8"/>
      <c r="CS74" s="8"/>
      <c r="CT74" s="8"/>
      <c r="CU74" s="8"/>
      <c r="CV74" s="8"/>
      <c r="CW74" s="8"/>
      <c r="CX74" s="49"/>
      <c r="CY74" s="49"/>
      <c r="CZ74" s="49"/>
      <c r="DA74" s="49"/>
      <c r="DB74" s="45"/>
      <c r="DC74" s="45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</row>
    <row r="75" spans="2:130" ht="15" customHeight="1" x14ac:dyDescent="0.15">
      <c r="B75" s="6"/>
      <c r="C75" s="6"/>
      <c r="D75" s="6"/>
      <c r="E75" s="110"/>
      <c r="F75" s="110"/>
      <c r="G75" s="110"/>
      <c r="H75" s="110"/>
      <c r="I75" s="110"/>
      <c r="J75" s="110"/>
      <c r="K75" s="110"/>
      <c r="L75" s="111"/>
      <c r="M75" s="111"/>
      <c r="N75" s="111"/>
      <c r="O75" s="111"/>
      <c r="P75" s="111"/>
      <c r="Q75" s="111"/>
      <c r="R75" s="111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45"/>
      <c r="AE75" s="45"/>
      <c r="AF75" s="45"/>
      <c r="AG75" s="45"/>
      <c r="AH75" s="45"/>
      <c r="AI75" s="45"/>
      <c r="AJ75" s="47"/>
      <c r="AK75" s="8"/>
      <c r="AL75" s="8"/>
      <c r="AM75" s="8"/>
      <c r="AN75" s="8"/>
      <c r="AO75" s="8"/>
      <c r="AP75" s="8"/>
      <c r="AQ75" s="8"/>
      <c r="AR75" s="49"/>
      <c r="AS75" s="49"/>
      <c r="AT75" s="49"/>
      <c r="AU75" s="49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45"/>
      <c r="BH75" s="45"/>
      <c r="BI75" s="45"/>
      <c r="BJ75" s="45"/>
      <c r="BK75" s="45"/>
      <c r="BL75" s="45"/>
      <c r="BM75" s="47"/>
      <c r="BN75" s="8"/>
      <c r="BO75" s="8"/>
      <c r="BP75" s="8"/>
      <c r="BQ75" s="8"/>
      <c r="BR75" s="8"/>
      <c r="BS75" s="8"/>
      <c r="BT75" s="8"/>
      <c r="BU75" s="49"/>
      <c r="BV75" s="49"/>
      <c r="BW75" s="49"/>
      <c r="BX75" s="49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45"/>
      <c r="CK75" s="45"/>
      <c r="CL75" s="45"/>
      <c r="CM75" s="45"/>
      <c r="CN75" s="45"/>
      <c r="CO75" s="45"/>
      <c r="CP75" s="47"/>
      <c r="CQ75" s="8"/>
      <c r="CR75" s="8"/>
      <c r="CS75" s="8"/>
      <c r="CT75" s="8"/>
      <c r="CU75" s="8"/>
      <c r="CV75" s="8"/>
      <c r="CW75" s="8"/>
      <c r="CX75" s="49"/>
      <c r="CY75" s="49"/>
      <c r="CZ75" s="49"/>
      <c r="DA75" s="49"/>
      <c r="DB75" s="45"/>
      <c r="DC75" s="45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</row>
    <row r="76" spans="2:130" ht="15" customHeight="1" x14ac:dyDescent="0.15">
      <c r="B76" s="6"/>
      <c r="C76" s="6"/>
      <c r="D76" s="6"/>
      <c r="E76" s="110"/>
      <c r="F76" s="110"/>
      <c r="G76" s="110"/>
      <c r="H76" s="110"/>
      <c r="I76" s="110"/>
      <c r="J76" s="110"/>
      <c r="K76" s="110"/>
      <c r="L76" s="111"/>
      <c r="M76" s="111"/>
      <c r="N76" s="111"/>
      <c r="O76" s="111"/>
      <c r="P76" s="111"/>
      <c r="Q76" s="111"/>
      <c r="R76" s="111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45"/>
      <c r="AE76" s="45"/>
      <c r="AF76" s="45"/>
      <c r="AG76" s="45"/>
      <c r="AH76" s="45"/>
      <c r="AI76" s="45"/>
      <c r="AJ76" s="47"/>
      <c r="AK76" s="8"/>
      <c r="AL76" s="8"/>
      <c r="AM76" s="8"/>
      <c r="AN76" s="8"/>
      <c r="AO76" s="8"/>
      <c r="AP76" s="8"/>
      <c r="AQ76" s="8"/>
      <c r="AR76" s="49"/>
      <c r="AS76" s="49"/>
      <c r="AT76" s="49"/>
      <c r="AU76" s="49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45"/>
      <c r="BH76" s="45"/>
      <c r="BI76" s="45"/>
      <c r="BJ76" s="45"/>
      <c r="BK76" s="45"/>
      <c r="BL76" s="45"/>
      <c r="BM76" s="47"/>
      <c r="BN76" s="8"/>
      <c r="BO76" s="8"/>
      <c r="BP76" s="8"/>
      <c r="BQ76" s="8"/>
      <c r="BR76" s="8"/>
      <c r="BS76" s="8"/>
      <c r="BT76" s="8"/>
      <c r="BU76" s="49"/>
      <c r="BV76" s="49"/>
      <c r="BW76" s="49"/>
      <c r="BX76" s="49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45"/>
      <c r="CK76" s="45"/>
      <c r="CL76" s="45"/>
      <c r="CM76" s="45"/>
      <c r="CN76" s="45"/>
      <c r="CO76" s="45"/>
      <c r="CP76" s="47"/>
      <c r="CQ76" s="8"/>
      <c r="CR76" s="8"/>
      <c r="CS76" s="8"/>
      <c r="CT76" s="8"/>
      <c r="CU76" s="8"/>
      <c r="CV76" s="8"/>
      <c r="CW76" s="8"/>
      <c r="CX76" s="49"/>
      <c r="CY76" s="49"/>
      <c r="CZ76" s="49"/>
      <c r="DA76" s="49"/>
      <c r="DB76" s="45"/>
      <c r="DC76" s="45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</row>
    <row r="77" spans="2:130" ht="15" customHeight="1" x14ac:dyDescent="0.15">
      <c r="B77" s="6"/>
      <c r="C77" s="6"/>
      <c r="D77" s="6"/>
      <c r="E77" s="110"/>
      <c r="F77" s="110"/>
      <c r="G77" s="110"/>
      <c r="H77" s="110"/>
      <c r="I77" s="110"/>
      <c r="J77" s="110"/>
      <c r="K77" s="110"/>
      <c r="L77" s="111"/>
      <c r="M77" s="111"/>
      <c r="N77" s="111"/>
      <c r="O77" s="111"/>
      <c r="P77" s="111"/>
      <c r="Q77" s="111"/>
      <c r="R77" s="111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45"/>
      <c r="AE77" s="45"/>
      <c r="AF77" s="45"/>
      <c r="AG77" s="45"/>
      <c r="AH77" s="45"/>
      <c r="AI77" s="45"/>
      <c r="AJ77" s="47"/>
      <c r="AK77" s="8"/>
      <c r="AL77" s="8"/>
      <c r="AM77" s="8"/>
      <c r="AN77" s="8"/>
      <c r="AO77" s="8"/>
      <c r="AP77" s="8"/>
      <c r="AQ77" s="8"/>
      <c r="AR77" s="49"/>
      <c r="AS77" s="49"/>
      <c r="AT77" s="49"/>
      <c r="AU77" s="49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45"/>
      <c r="BH77" s="45"/>
      <c r="BI77" s="45"/>
      <c r="BJ77" s="45"/>
      <c r="BK77" s="45"/>
      <c r="BL77" s="45"/>
      <c r="BM77" s="47"/>
      <c r="BN77" s="8"/>
      <c r="BO77" s="8"/>
      <c r="BP77" s="8"/>
      <c r="BQ77" s="8"/>
      <c r="BR77" s="8"/>
      <c r="BS77" s="8"/>
      <c r="BT77" s="8"/>
      <c r="BU77" s="49"/>
      <c r="BV77" s="49"/>
      <c r="BW77" s="49"/>
      <c r="BX77" s="49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45"/>
      <c r="CK77" s="45"/>
      <c r="CL77" s="45"/>
      <c r="CM77" s="45"/>
      <c r="CN77" s="45"/>
      <c r="CO77" s="45"/>
      <c r="CP77" s="47"/>
      <c r="CQ77" s="8"/>
      <c r="CR77" s="8"/>
      <c r="CS77" s="8"/>
      <c r="CT77" s="8"/>
      <c r="CU77" s="8"/>
      <c r="CV77" s="8"/>
      <c r="CW77" s="8"/>
      <c r="CX77" s="49"/>
      <c r="CY77" s="49"/>
      <c r="CZ77" s="49"/>
      <c r="DA77" s="49"/>
      <c r="DB77" s="45"/>
      <c r="DC77" s="45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</row>
    <row r="78" spans="2:130" ht="15" customHeight="1" x14ac:dyDescent="0.15">
      <c r="B78" s="6"/>
      <c r="C78" s="6"/>
      <c r="D78" s="6"/>
      <c r="E78" s="110"/>
      <c r="F78" s="110"/>
      <c r="G78" s="110"/>
      <c r="H78" s="110"/>
      <c r="I78" s="110"/>
      <c r="J78" s="110"/>
      <c r="K78" s="110"/>
      <c r="L78" s="111"/>
      <c r="M78" s="111"/>
      <c r="N78" s="111"/>
      <c r="O78" s="111"/>
      <c r="P78" s="111"/>
      <c r="Q78" s="111"/>
      <c r="R78" s="111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45"/>
      <c r="AE78" s="45"/>
      <c r="AF78" s="45"/>
      <c r="AG78" s="45"/>
      <c r="AH78" s="45"/>
      <c r="AI78" s="45"/>
      <c r="AJ78" s="47"/>
      <c r="AK78" s="8"/>
      <c r="AL78" s="8"/>
      <c r="AM78" s="8"/>
      <c r="AN78" s="8"/>
      <c r="AO78" s="8"/>
      <c r="AP78" s="8"/>
      <c r="AQ78" s="8"/>
      <c r="AR78" s="49"/>
      <c r="AS78" s="49"/>
      <c r="AT78" s="49"/>
      <c r="AU78" s="49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45"/>
      <c r="BH78" s="45"/>
      <c r="BI78" s="45"/>
      <c r="BJ78" s="45"/>
      <c r="BK78" s="45"/>
      <c r="BL78" s="45"/>
      <c r="BM78" s="47"/>
      <c r="BN78" s="8"/>
      <c r="BO78" s="8"/>
      <c r="BP78" s="8"/>
      <c r="BQ78" s="8"/>
      <c r="BR78" s="8"/>
      <c r="BS78" s="8"/>
      <c r="BT78" s="8"/>
      <c r="BU78" s="49"/>
      <c r="BV78" s="49"/>
      <c r="BW78" s="49"/>
      <c r="BX78" s="49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45"/>
      <c r="CK78" s="45"/>
      <c r="CL78" s="45"/>
      <c r="CM78" s="45"/>
      <c r="CN78" s="45"/>
      <c r="CO78" s="45"/>
      <c r="CP78" s="47"/>
      <c r="CQ78" s="8"/>
      <c r="CR78" s="8"/>
      <c r="CS78" s="8"/>
      <c r="CT78" s="8"/>
      <c r="CU78" s="8"/>
      <c r="CV78" s="8"/>
      <c r="CW78" s="8"/>
      <c r="CX78" s="49"/>
      <c r="CY78" s="49"/>
      <c r="CZ78" s="49"/>
      <c r="DA78" s="49"/>
      <c r="DB78" s="45"/>
      <c r="DC78" s="45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</row>
    <row r="79" spans="2:130" ht="15" customHeight="1" x14ac:dyDescent="0.15">
      <c r="B79" s="3"/>
      <c r="C79" s="3"/>
      <c r="D79" s="3"/>
      <c r="E79" s="110"/>
      <c r="F79" s="110"/>
      <c r="G79" s="110"/>
      <c r="H79" s="110"/>
      <c r="I79" s="110"/>
      <c r="J79" s="110"/>
      <c r="K79" s="110"/>
      <c r="L79" s="111"/>
      <c r="M79" s="111"/>
      <c r="N79" s="111"/>
      <c r="O79" s="111"/>
      <c r="P79" s="111"/>
      <c r="Q79" s="111"/>
      <c r="R79" s="111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45"/>
      <c r="AE79" s="45"/>
      <c r="AF79" s="45"/>
      <c r="AG79" s="45"/>
      <c r="AH79" s="45"/>
      <c r="AI79" s="45"/>
      <c r="AJ79" s="47"/>
      <c r="AK79" s="8"/>
      <c r="AL79" s="8"/>
      <c r="AM79" s="8"/>
      <c r="AN79" s="8"/>
      <c r="AO79" s="8"/>
      <c r="AP79" s="8"/>
      <c r="AQ79" s="8"/>
      <c r="AR79" s="49"/>
      <c r="AS79" s="49"/>
      <c r="AT79" s="49"/>
      <c r="AU79" s="49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45"/>
      <c r="BH79" s="45"/>
      <c r="BI79" s="45"/>
      <c r="BJ79" s="45"/>
      <c r="BK79" s="45"/>
      <c r="BL79" s="45"/>
      <c r="BM79" s="47"/>
      <c r="BN79" s="8"/>
      <c r="BO79" s="8"/>
      <c r="BP79" s="8"/>
      <c r="BQ79" s="8"/>
      <c r="BR79" s="8"/>
      <c r="BS79" s="8"/>
      <c r="BT79" s="8"/>
      <c r="BU79" s="49"/>
      <c r="BV79" s="49"/>
      <c r="BW79" s="49"/>
      <c r="BX79" s="49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45"/>
      <c r="CK79" s="45"/>
      <c r="CL79" s="45"/>
      <c r="CM79" s="45"/>
      <c r="CN79" s="45"/>
      <c r="CO79" s="45"/>
      <c r="CP79" s="47"/>
      <c r="CQ79" s="8"/>
      <c r="CR79" s="8"/>
      <c r="CS79" s="8"/>
      <c r="CT79" s="8"/>
      <c r="CU79" s="8"/>
      <c r="CV79" s="8"/>
      <c r="CW79" s="8"/>
      <c r="CX79" s="49"/>
      <c r="CY79" s="49"/>
      <c r="CZ79" s="49"/>
      <c r="DA79" s="49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</row>
    <row r="80" spans="2:130" ht="15" customHeight="1" x14ac:dyDescent="0.15">
      <c r="B80" s="3"/>
      <c r="C80" s="3"/>
      <c r="D80" s="3"/>
      <c r="E80" s="27"/>
      <c r="F80" s="27"/>
      <c r="G80" s="27"/>
      <c r="H80" s="27"/>
      <c r="I80" s="27"/>
      <c r="J80" s="27"/>
      <c r="K80" s="27"/>
      <c r="L80" s="45"/>
      <c r="M80" s="45"/>
      <c r="N80" s="45"/>
      <c r="O80" s="45"/>
      <c r="P80" s="45"/>
      <c r="Q80" s="47"/>
      <c r="R80" s="8"/>
      <c r="S80" s="8"/>
      <c r="T80" s="8"/>
      <c r="U80" s="8"/>
      <c r="V80" s="8"/>
      <c r="W80" s="8"/>
      <c r="X80" s="8"/>
      <c r="Y80" s="49"/>
      <c r="Z80" s="49"/>
      <c r="AA80" s="49"/>
      <c r="AB80" s="49"/>
      <c r="AC80" s="50"/>
      <c r="AD80" s="50"/>
      <c r="AE80" s="50"/>
      <c r="AF80" s="50"/>
      <c r="AG80" s="51"/>
      <c r="AH80" s="51"/>
      <c r="AI80" s="8"/>
      <c r="AJ80" s="8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</row>
    <row r="81" spans="2:130" ht="15" customHeight="1" x14ac:dyDescent="0.15"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53"/>
      <c r="Q81" s="54"/>
      <c r="R81" s="8"/>
      <c r="S81" s="8"/>
      <c r="T81" s="8"/>
      <c r="U81" s="8"/>
      <c r="V81" s="8"/>
      <c r="W81" s="8"/>
      <c r="X81" s="8"/>
      <c r="Y81" s="8"/>
      <c r="Z81" s="8"/>
      <c r="AA81" s="55">
        <f>DATE(YEAR(P82),MONTH(P82),1)</f>
        <v>45748</v>
      </c>
      <c r="AB81" s="146">
        <f>DATE(YEAR(AA81),MONTH(AA81),1)</f>
        <v>45748</v>
      </c>
      <c r="AC81" s="146"/>
      <c r="AD81" s="146"/>
      <c r="AE81" s="146"/>
      <c r="AF81" s="146"/>
      <c r="AG81" s="102"/>
      <c r="AH81" s="102"/>
      <c r="AI81" s="102"/>
      <c r="AJ81" s="102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58">
        <f>EOMONTH(AA81,1)</f>
        <v>45808</v>
      </c>
      <c r="BG81" s="146">
        <f>DATE(YEAR(BF81),MONTH(BF81),1)</f>
        <v>45778</v>
      </c>
      <c r="BH81" s="146"/>
      <c r="BI81" s="146"/>
      <c r="BJ81" s="146"/>
      <c r="BK81" s="146"/>
      <c r="BL81" s="59"/>
      <c r="BM81" s="59"/>
      <c r="BN81" s="59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58">
        <f>EOMONTH(BF81,1)</f>
        <v>45838</v>
      </c>
      <c r="CL81" s="146">
        <f>DATE(YEAR(CK81),MONTH(CK81),1)</f>
        <v>45809</v>
      </c>
      <c r="CM81" s="146"/>
      <c r="CN81" s="146"/>
      <c r="CO81" s="146"/>
      <c r="CP81" s="146"/>
      <c r="CQ81" s="59"/>
      <c r="CR81" s="59"/>
      <c r="CS81" s="59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60" t="s">
        <v>3</v>
      </c>
      <c r="DG81" s="60"/>
      <c r="DH81" s="60"/>
      <c r="DI81" s="8"/>
      <c r="DJ81" s="138" t="s">
        <v>29</v>
      </c>
      <c r="DK81" s="8"/>
      <c r="DL81" s="8"/>
      <c r="DM81" s="60" t="s">
        <v>3</v>
      </c>
      <c r="DN81" s="60"/>
      <c r="DO81" s="60"/>
      <c r="DP81" s="8"/>
      <c r="DQ81" s="138" t="s">
        <v>29</v>
      </c>
      <c r="DR81" s="8"/>
      <c r="DS81" s="8"/>
      <c r="DT81" s="60" t="s">
        <v>3</v>
      </c>
      <c r="DU81" s="60"/>
      <c r="DV81" s="60"/>
      <c r="DW81" s="8"/>
      <c r="DX81" s="138" t="s">
        <v>29</v>
      </c>
      <c r="DY81" s="8"/>
      <c r="DZ81" s="8"/>
    </row>
    <row r="82" spans="2:130" ht="15" customHeight="1" x14ac:dyDescent="0.15">
      <c r="B82" s="7"/>
      <c r="C82" s="7"/>
      <c r="D82" s="7"/>
      <c r="E82" s="62" t="s">
        <v>1</v>
      </c>
      <c r="F82" s="63"/>
      <c r="G82" s="63"/>
      <c r="H82" s="63"/>
      <c r="I82" s="63"/>
      <c r="J82" s="64"/>
      <c r="K82" s="65" t="s">
        <v>2</v>
      </c>
      <c r="L82" s="63"/>
      <c r="M82" s="63"/>
      <c r="N82" s="63"/>
      <c r="O82" s="64"/>
      <c r="P82" s="66">
        <f>DATE(YEAR(DD42),MONTH(DD42),1)</f>
        <v>45748</v>
      </c>
      <c r="Q82" s="66">
        <f>P82+DAY(1)</f>
        <v>45749</v>
      </c>
      <c r="R82" s="66">
        <f>Q82+DAY(1)</f>
        <v>45750</v>
      </c>
      <c r="S82" s="66">
        <f t="shared" ref="S82:CD82" si="63">R82+DAY(1)</f>
        <v>45751</v>
      </c>
      <c r="T82" s="66">
        <f t="shared" si="63"/>
        <v>45752</v>
      </c>
      <c r="U82" s="66">
        <f t="shared" si="63"/>
        <v>45753</v>
      </c>
      <c r="V82" s="66">
        <f t="shared" si="63"/>
        <v>45754</v>
      </c>
      <c r="W82" s="66">
        <f t="shared" si="63"/>
        <v>45755</v>
      </c>
      <c r="X82" s="66">
        <f t="shared" si="63"/>
        <v>45756</v>
      </c>
      <c r="Y82" s="66">
        <f t="shared" si="63"/>
        <v>45757</v>
      </c>
      <c r="Z82" s="66">
        <f t="shared" si="63"/>
        <v>45758</v>
      </c>
      <c r="AA82" s="66">
        <f t="shared" si="63"/>
        <v>45759</v>
      </c>
      <c r="AB82" s="66">
        <f t="shared" si="63"/>
        <v>45760</v>
      </c>
      <c r="AC82" s="66">
        <f t="shared" si="63"/>
        <v>45761</v>
      </c>
      <c r="AD82" s="66">
        <f t="shared" si="63"/>
        <v>45762</v>
      </c>
      <c r="AE82" s="66">
        <f t="shared" si="63"/>
        <v>45763</v>
      </c>
      <c r="AF82" s="66">
        <f t="shared" si="63"/>
        <v>45764</v>
      </c>
      <c r="AG82" s="66">
        <f t="shared" si="63"/>
        <v>45765</v>
      </c>
      <c r="AH82" s="66">
        <f t="shared" si="63"/>
        <v>45766</v>
      </c>
      <c r="AI82" s="66">
        <f t="shared" si="63"/>
        <v>45767</v>
      </c>
      <c r="AJ82" s="66">
        <f t="shared" si="63"/>
        <v>45768</v>
      </c>
      <c r="AK82" s="66">
        <f t="shared" si="63"/>
        <v>45769</v>
      </c>
      <c r="AL82" s="66">
        <f t="shared" si="63"/>
        <v>45770</v>
      </c>
      <c r="AM82" s="66">
        <f t="shared" si="63"/>
        <v>45771</v>
      </c>
      <c r="AN82" s="66">
        <f t="shared" si="63"/>
        <v>45772</v>
      </c>
      <c r="AO82" s="66">
        <f t="shared" si="63"/>
        <v>45773</v>
      </c>
      <c r="AP82" s="66">
        <f t="shared" si="63"/>
        <v>45774</v>
      </c>
      <c r="AQ82" s="66">
        <f t="shared" si="63"/>
        <v>45775</v>
      </c>
      <c r="AR82" s="66">
        <f t="shared" si="63"/>
        <v>45776</v>
      </c>
      <c r="AS82" s="66">
        <f t="shared" si="63"/>
        <v>45777</v>
      </c>
      <c r="AT82" s="66">
        <f t="shared" si="63"/>
        <v>45778</v>
      </c>
      <c r="AU82" s="66">
        <f t="shared" si="63"/>
        <v>45779</v>
      </c>
      <c r="AV82" s="66">
        <f t="shared" si="63"/>
        <v>45780</v>
      </c>
      <c r="AW82" s="66">
        <f t="shared" si="63"/>
        <v>45781</v>
      </c>
      <c r="AX82" s="66">
        <f t="shared" si="63"/>
        <v>45782</v>
      </c>
      <c r="AY82" s="66">
        <f t="shared" si="63"/>
        <v>45783</v>
      </c>
      <c r="AZ82" s="66">
        <f t="shared" si="63"/>
        <v>45784</v>
      </c>
      <c r="BA82" s="66">
        <f t="shared" si="63"/>
        <v>45785</v>
      </c>
      <c r="BB82" s="66">
        <f t="shared" si="63"/>
        <v>45786</v>
      </c>
      <c r="BC82" s="66">
        <f t="shared" si="63"/>
        <v>45787</v>
      </c>
      <c r="BD82" s="66">
        <f t="shared" si="63"/>
        <v>45788</v>
      </c>
      <c r="BE82" s="66">
        <f t="shared" si="63"/>
        <v>45789</v>
      </c>
      <c r="BF82" s="66">
        <f t="shared" si="63"/>
        <v>45790</v>
      </c>
      <c r="BG82" s="66">
        <f t="shared" si="63"/>
        <v>45791</v>
      </c>
      <c r="BH82" s="66">
        <f t="shared" si="63"/>
        <v>45792</v>
      </c>
      <c r="BI82" s="66">
        <f t="shared" si="63"/>
        <v>45793</v>
      </c>
      <c r="BJ82" s="66">
        <f t="shared" si="63"/>
        <v>45794</v>
      </c>
      <c r="BK82" s="66">
        <f t="shared" si="63"/>
        <v>45795</v>
      </c>
      <c r="BL82" s="66">
        <f t="shared" si="63"/>
        <v>45796</v>
      </c>
      <c r="BM82" s="66">
        <f t="shared" si="63"/>
        <v>45797</v>
      </c>
      <c r="BN82" s="66">
        <f t="shared" si="63"/>
        <v>45798</v>
      </c>
      <c r="BO82" s="66">
        <f t="shared" si="63"/>
        <v>45799</v>
      </c>
      <c r="BP82" s="66">
        <f t="shared" si="63"/>
        <v>45800</v>
      </c>
      <c r="BQ82" s="66">
        <f t="shared" si="63"/>
        <v>45801</v>
      </c>
      <c r="BR82" s="66">
        <f t="shared" si="63"/>
        <v>45802</v>
      </c>
      <c r="BS82" s="66">
        <f t="shared" si="63"/>
        <v>45803</v>
      </c>
      <c r="BT82" s="66">
        <f t="shared" si="63"/>
        <v>45804</v>
      </c>
      <c r="BU82" s="66">
        <f t="shared" si="63"/>
        <v>45805</v>
      </c>
      <c r="BV82" s="66">
        <f t="shared" si="63"/>
        <v>45806</v>
      </c>
      <c r="BW82" s="66">
        <f t="shared" si="63"/>
        <v>45807</v>
      </c>
      <c r="BX82" s="66">
        <f t="shared" si="63"/>
        <v>45808</v>
      </c>
      <c r="BY82" s="66">
        <f t="shared" si="63"/>
        <v>45809</v>
      </c>
      <c r="BZ82" s="66">
        <f t="shared" si="63"/>
        <v>45810</v>
      </c>
      <c r="CA82" s="66">
        <f t="shared" si="63"/>
        <v>45811</v>
      </c>
      <c r="CB82" s="66">
        <f t="shared" si="63"/>
        <v>45812</v>
      </c>
      <c r="CC82" s="66">
        <f t="shared" si="63"/>
        <v>45813</v>
      </c>
      <c r="CD82" s="66">
        <f t="shared" si="63"/>
        <v>45814</v>
      </c>
      <c r="CE82" s="66">
        <f t="shared" ref="CE82:DC82" si="64">CD82+DAY(1)</f>
        <v>45815</v>
      </c>
      <c r="CF82" s="66">
        <f t="shared" si="64"/>
        <v>45816</v>
      </c>
      <c r="CG82" s="66">
        <f t="shared" si="64"/>
        <v>45817</v>
      </c>
      <c r="CH82" s="66">
        <f t="shared" si="64"/>
        <v>45818</v>
      </c>
      <c r="CI82" s="66">
        <f t="shared" si="64"/>
        <v>45819</v>
      </c>
      <c r="CJ82" s="66">
        <f t="shared" si="64"/>
        <v>45820</v>
      </c>
      <c r="CK82" s="66">
        <f t="shared" si="64"/>
        <v>45821</v>
      </c>
      <c r="CL82" s="66">
        <f t="shared" si="64"/>
        <v>45822</v>
      </c>
      <c r="CM82" s="66">
        <f t="shared" si="64"/>
        <v>45823</v>
      </c>
      <c r="CN82" s="66">
        <f t="shared" si="64"/>
        <v>45824</v>
      </c>
      <c r="CO82" s="66">
        <f t="shared" si="64"/>
        <v>45825</v>
      </c>
      <c r="CP82" s="66">
        <f t="shared" si="64"/>
        <v>45826</v>
      </c>
      <c r="CQ82" s="66">
        <f t="shared" si="64"/>
        <v>45827</v>
      </c>
      <c r="CR82" s="66">
        <f t="shared" si="64"/>
        <v>45828</v>
      </c>
      <c r="CS82" s="66">
        <f t="shared" si="64"/>
        <v>45829</v>
      </c>
      <c r="CT82" s="66">
        <f t="shared" si="64"/>
        <v>45830</v>
      </c>
      <c r="CU82" s="66">
        <f t="shared" si="64"/>
        <v>45831</v>
      </c>
      <c r="CV82" s="66">
        <f t="shared" si="64"/>
        <v>45832</v>
      </c>
      <c r="CW82" s="66">
        <f t="shared" si="64"/>
        <v>45833</v>
      </c>
      <c r="CX82" s="66">
        <f t="shared" si="64"/>
        <v>45834</v>
      </c>
      <c r="CY82" s="66">
        <f t="shared" si="64"/>
        <v>45835</v>
      </c>
      <c r="CZ82" s="66">
        <f t="shared" si="64"/>
        <v>45836</v>
      </c>
      <c r="DA82" s="66">
        <f t="shared" si="64"/>
        <v>45837</v>
      </c>
      <c r="DB82" s="66">
        <f t="shared" si="64"/>
        <v>45838</v>
      </c>
      <c r="DC82" s="67">
        <f t="shared" si="64"/>
        <v>45839</v>
      </c>
      <c r="DD82" s="68">
        <f>DC82+DAY(1)</f>
        <v>45840</v>
      </c>
      <c r="DE82" s="69"/>
      <c r="DF82" s="70">
        <f>AB81</f>
        <v>45748</v>
      </c>
      <c r="DG82" s="70"/>
      <c r="DH82" s="70"/>
      <c r="DI82" s="8"/>
      <c r="DJ82" s="140" t="str">
        <f>IF(OR(AND(DJ102&gt;=0.285,DF102&gt;=1),AND(DJ102=0,DF102=0)),"OK","NG")</f>
        <v>OK</v>
      </c>
      <c r="DK82" s="26">
        <f>IFERROR(IF(DJ82="NG",1,0),0)</f>
        <v>0</v>
      </c>
      <c r="DL82" s="69"/>
      <c r="DM82" s="70">
        <f>BG81</f>
        <v>45778</v>
      </c>
      <c r="DN82" s="70"/>
      <c r="DO82" s="70"/>
      <c r="DP82" s="8"/>
      <c r="DQ82" s="140" t="str">
        <f>IF(OR(AND(DQ102&gt;=0.285,DM102&gt;=1),AND(DQ102=0,DM102=0)),"OK","NG")</f>
        <v>OK</v>
      </c>
      <c r="DR82" s="26">
        <f>IFERROR(IF(DQ82="NG",1,0),0)</f>
        <v>0</v>
      </c>
      <c r="DS82" s="69"/>
      <c r="DT82" s="70">
        <f>CL81</f>
        <v>45809</v>
      </c>
      <c r="DU82" s="70"/>
      <c r="DV82" s="70"/>
      <c r="DW82" s="8"/>
      <c r="DX82" s="140" t="str">
        <f>IF(OR(AND(DX102&gt;=0.285,DT102&gt;=1),AND(DX102=0,DT102=0)),"OK","NG")</f>
        <v>OK</v>
      </c>
      <c r="DY82" s="26">
        <f>IFERROR(IF(DX82="NG",1,0),0)</f>
        <v>0</v>
      </c>
      <c r="DZ82" s="8"/>
    </row>
    <row r="83" spans="2:130" ht="15" customHeight="1" x14ac:dyDescent="0.15">
      <c r="B83" s="7"/>
      <c r="C83" s="7"/>
      <c r="D83" s="7"/>
      <c r="E83" s="73"/>
      <c r="F83" s="74"/>
      <c r="G83" s="74"/>
      <c r="H83" s="74"/>
      <c r="I83" s="74"/>
      <c r="J83" s="75"/>
      <c r="K83" s="76"/>
      <c r="L83" s="74"/>
      <c r="M83" s="74"/>
      <c r="N83" s="74"/>
      <c r="O83" s="75"/>
      <c r="P83" s="77" t="str">
        <f>TEXT(WEEKDAY(+P82),"aaa")</f>
        <v>火</v>
      </c>
      <c r="Q83" s="77" t="str">
        <f>TEXT(WEEKDAY(+Q82),"aaa")</f>
        <v>水</v>
      </c>
      <c r="R83" s="77" t="str">
        <f>TEXT(WEEKDAY(+R82),"aaa")</f>
        <v>木</v>
      </c>
      <c r="S83" s="77" t="str">
        <f>TEXT(WEEKDAY(+S82),"aaa")</f>
        <v>金</v>
      </c>
      <c r="T83" s="77" t="str">
        <f t="shared" ref="T83:CE83" si="65">TEXT(WEEKDAY(+T82),"aaa")</f>
        <v>土</v>
      </c>
      <c r="U83" s="77" t="str">
        <f t="shared" si="65"/>
        <v>日</v>
      </c>
      <c r="V83" s="77" t="str">
        <f t="shared" si="65"/>
        <v>月</v>
      </c>
      <c r="W83" s="77" t="str">
        <f t="shared" si="65"/>
        <v>火</v>
      </c>
      <c r="X83" s="77" t="str">
        <f t="shared" si="65"/>
        <v>水</v>
      </c>
      <c r="Y83" s="77" t="str">
        <f t="shared" si="65"/>
        <v>木</v>
      </c>
      <c r="Z83" s="77" t="str">
        <f t="shared" si="65"/>
        <v>金</v>
      </c>
      <c r="AA83" s="77" t="str">
        <f t="shared" si="65"/>
        <v>土</v>
      </c>
      <c r="AB83" s="77" t="str">
        <f t="shared" si="65"/>
        <v>日</v>
      </c>
      <c r="AC83" s="77" t="str">
        <f t="shared" si="65"/>
        <v>月</v>
      </c>
      <c r="AD83" s="77" t="str">
        <f t="shared" si="65"/>
        <v>火</v>
      </c>
      <c r="AE83" s="77" t="str">
        <f t="shared" si="65"/>
        <v>水</v>
      </c>
      <c r="AF83" s="77" t="str">
        <f t="shared" si="65"/>
        <v>木</v>
      </c>
      <c r="AG83" s="77" t="str">
        <f t="shared" si="65"/>
        <v>金</v>
      </c>
      <c r="AH83" s="77" t="str">
        <f t="shared" si="65"/>
        <v>土</v>
      </c>
      <c r="AI83" s="77" t="str">
        <f t="shared" si="65"/>
        <v>日</v>
      </c>
      <c r="AJ83" s="77" t="str">
        <f t="shared" si="65"/>
        <v>月</v>
      </c>
      <c r="AK83" s="77" t="str">
        <f t="shared" si="65"/>
        <v>火</v>
      </c>
      <c r="AL83" s="77" t="str">
        <f t="shared" si="65"/>
        <v>水</v>
      </c>
      <c r="AM83" s="77" t="str">
        <f t="shared" si="65"/>
        <v>木</v>
      </c>
      <c r="AN83" s="77" t="str">
        <f t="shared" si="65"/>
        <v>金</v>
      </c>
      <c r="AO83" s="77" t="str">
        <f t="shared" si="65"/>
        <v>土</v>
      </c>
      <c r="AP83" s="77" t="str">
        <f t="shared" si="65"/>
        <v>日</v>
      </c>
      <c r="AQ83" s="77" t="str">
        <f t="shared" si="65"/>
        <v>月</v>
      </c>
      <c r="AR83" s="77" t="str">
        <f t="shared" si="65"/>
        <v>火</v>
      </c>
      <c r="AS83" s="77" t="str">
        <f t="shared" si="65"/>
        <v>水</v>
      </c>
      <c r="AT83" s="77" t="str">
        <f t="shared" si="65"/>
        <v>木</v>
      </c>
      <c r="AU83" s="77" t="str">
        <f t="shared" si="65"/>
        <v>金</v>
      </c>
      <c r="AV83" s="77" t="str">
        <f t="shared" si="65"/>
        <v>土</v>
      </c>
      <c r="AW83" s="77" t="str">
        <f t="shared" si="65"/>
        <v>日</v>
      </c>
      <c r="AX83" s="77" t="str">
        <f t="shared" si="65"/>
        <v>月</v>
      </c>
      <c r="AY83" s="77" t="str">
        <f t="shared" si="65"/>
        <v>火</v>
      </c>
      <c r="AZ83" s="77" t="str">
        <f t="shared" si="65"/>
        <v>水</v>
      </c>
      <c r="BA83" s="77" t="str">
        <f t="shared" si="65"/>
        <v>木</v>
      </c>
      <c r="BB83" s="77" t="str">
        <f t="shared" si="65"/>
        <v>金</v>
      </c>
      <c r="BC83" s="77" t="str">
        <f t="shared" si="65"/>
        <v>土</v>
      </c>
      <c r="BD83" s="77" t="str">
        <f t="shared" si="65"/>
        <v>日</v>
      </c>
      <c r="BE83" s="77" t="str">
        <f t="shared" si="65"/>
        <v>月</v>
      </c>
      <c r="BF83" s="77" t="str">
        <f t="shared" si="65"/>
        <v>火</v>
      </c>
      <c r="BG83" s="77" t="str">
        <f t="shared" si="65"/>
        <v>水</v>
      </c>
      <c r="BH83" s="77" t="str">
        <f t="shared" si="65"/>
        <v>木</v>
      </c>
      <c r="BI83" s="77" t="str">
        <f t="shared" si="65"/>
        <v>金</v>
      </c>
      <c r="BJ83" s="77" t="str">
        <f t="shared" si="65"/>
        <v>土</v>
      </c>
      <c r="BK83" s="77" t="str">
        <f t="shared" si="65"/>
        <v>日</v>
      </c>
      <c r="BL83" s="77" t="str">
        <f t="shared" si="65"/>
        <v>月</v>
      </c>
      <c r="BM83" s="77" t="str">
        <f t="shared" si="65"/>
        <v>火</v>
      </c>
      <c r="BN83" s="77" t="str">
        <f t="shared" si="65"/>
        <v>水</v>
      </c>
      <c r="BO83" s="77" t="str">
        <f t="shared" si="65"/>
        <v>木</v>
      </c>
      <c r="BP83" s="77" t="str">
        <f t="shared" si="65"/>
        <v>金</v>
      </c>
      <c r="BQ83" s="77" t="str">
        <f t="shared" si="65"/>
        <v>土</v>
      </c>
      <c r="BR83" s="77" t="str">
        <f t="shared" si="65"/>
        <v>日</v>
      </c>
      <c r="BS83" s="77" t="str">
        <f t="shared" si="65"/>
        <v>月</v>
      </c>
      <c r="BT83" s="77" t="str">
        <f t="shared" si="65"/>
        <v>火</v>
      </c>
      <c r="BU83" s="77" t="str">
        <f t="shared" si="65"/>
        <v>水</v>
      </c>
      <c r="BV83" s="77" t="str">
        <f t="shared" si="65"/>
        <v>木</v>
      </c>
      <c r="BW83" s="77" t="str">
        <f t="shared" si="65"/>
        <v>金</v>
      </c>
      <c r="BX83" s="77" t="str">
        <f t="shared" si="65"/>
        <v>土</v>
      </c>
      <c r="BY83" s="77" t="str">
        <f t="shared" si="65"/>
        <v>日</v>
      </c>
      <c r="BZ83" s="77" t="str">
        <f t="shared" si="65"/>
        <v>月</v>
      </c>
      <c r="CA83" s="77" t="str">
        <f t="shared" si="65"/>
        <v>火</v>
      </c>
      <c r="CB83" s="77" t="str">
        <f t="shared" si="65"/>
        <v>水</v>
      </c>
      <c r="CC83" s="77" t="str">
        <f t="shared" si="65"/>
        <v>木</v>
      </c>
      <c r="CD83" s="77" t="str">
        <f t="shared" si="65"/>
        <v>金</v>
      </c>
      <c r="CE83" s="77" t="str">
        <f t="shared" si="65"/>
        <v>土</v>
      </c>
      <c r="CF83" s="77" t="str">
        <f t="shared" ref="CF83:DC83" si="66">TEXT(WEEKDAY(+CF82),"aaa")</f>
        <v>日</v>
      </c>
      <c r="CG83" s="77" t="str">
        <f t="shared" si="66"/>
        <v>月</v>
      </c>
      <c r="CH83" s="77" t="str">
        <f t="shared" si="66"/>
        <v>火</v>
      </c>
      <c r="CI83" s="77" t="str">
        <f t="shared" si="66"/>
        <v>水</v>
      </c>
      <c r="CJ83" s="77" t="str">
        <f t="shared" si="66"/>
        <v>木</v>
      </c>
      <c r="CK83" s="77" t="str">
        <f t="shared" si="66"/>
        <v>金</v>
      </c>
      <c r="CL83" s="77" t="str">
        <f t="shared" si="66"/>
        <v>土</v>
      </c>
      <c r="CM83" s="77" t="str">
        <f t="shared" si="66"/>
        <v>日</v>
      </c>
      <c r="CN83" s="77" t="str">
        <f t="shared" si="66"/>
        <v>月</v>
      </c>
      <c r="CO83" s="77" t="str">
        <f t="shared" si="66"/>
        <v>火</v>
      </c>
      <c r="CP83" s="77" t="str">
        <f t="shared" si="66"/>
        <v>水</v>
      </c>
      <c r="CQ83" s="77" t="str">
        <f t="shared" si="66"/>
        <v>木</v>
      </c>
      <c r="CR83" s="77" t="str">
        <f t="shared" si="66"/>
        <v>金</v>
      </c>
      <c r="CS83" s="77" t="str">
        <f t="shared" si="66"/>
        <v>土</v>
      </c>
      <c r="CT83" s="77" t="str">
        <f t="shared" si="66"/>
        <v>日</v>
      </c>
      <c r="CU83" s="77" t="str">
        <f t="shared" si="66"/>
        <v>月</v>
      </c>
      <c r="CV83" s="77" t="str">
        <f t="shared" si="66"/>
        <v>火</v>
      </c>
      <c r="CW83" s="77" t="str">
        <f t="shared" si="66"/>
        <v>水</v>
      </c>
      <c r="CX83" s="77" t="str">
        <f t="shared" si="66"/>
        <v>木</v>
      </c>
      <c r="CY83" s="77" t="str">
        <f t="shared" si="66"/>
        <v>金</v>
      </c>
      <c r="CZ83" s="77" t="str">
        <f t="shared" si="66"/>
        <v>土</v>
      </c>
      <c r="DA83" s="77" t="str">
        <f t="shared" si="66"/>
        <v>日</v>
      </c>
      <c r="DB83" s="77" t="str">
        <f t="shared" si="66"/>
        <v>月</v>
      </c>
      <c r="DC83" s="78" t="str">
        <f t="shared" si="66"/>
        <v>火</v>
      </c>
      <c r="DD83" s="8"/>
      <c r="DE83" s="69"/>
      <c r="DF83" s="79" t="s">
        <v>17</v>
      </c>
      <c r="DG83" s="79" t="s">
        <v>19</v>
      </c>
      <c r="DH83" s="79" t="s">
        <v>20</v>
      </c>
      <c r="DI83" s="141" t="s">
        <v>30</v>
      </c>
      <c r="DJ83" s="8"/>
      <c r="DK83" s="8"/>
      <c r="DL83" s="69"/>
      <c r="DM83" s="79" t="s">
        <v>17</v>
      </c>
      <c r="DN83" s="79" t="s">
        <v>19</v>
      </c>
      <c r="DO83" s="79" t="s">
        <v>20</v>
      </c>
      <c r="DP83" s="141" t="s">
        <v>30</v>
      </c>
      <c r="DQ83" s="8"/>
      <c r="DR83" s="8"/>
      <c r="DS83" s="69"/>
      <c r="DT83" s="79" t="s">
        <v>17</v>
      </c>
      <c r="DU83" s="79" t="s">
        <v>19</v>
      </c>
      <c r="DV83" s="79" t="s">
        <v>20</v>
      </c>
      <c r="DW83" s="141" t="s">
        <v>30</v>
      </c>
      <c r="DX83" s="8"/>
      <c r="DY83" s="8"/>
      <c r="DZ83" s="8"/>
    </row>
    <row r="84" spans="2:130" ht="15" customHeight="1" x14ac:dyDescent="0.15">
      <c r="B84" s="6"/>
      <c r="C84" s="6"/>
      <c r="D84" s="6"/>
      <c r="E84" s="103" t="str">
        <f>$E$22</f>
        <v>●●建設</v>
      </c>
      <c r="F84" s="104"/>
      <c r="G84" s="104"/>
      <c r="H84" s="104"/>
      <c r="I84" s="104"/>
      <c r="J84" s="105"/>
      <c r="K84" s="85" t="str">
        <f>$K$22</f>
        <v>輪島　一郎</v>
      </c>
      <c r="L84" s="83"/>
      <c r="M84" s="83"/>
      <c r="N84" s="83"/>
      <c r="O84" s="83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7"/>
      <c r="DD84" s="8"/>
      <c r="DE84" s="8"/>
      <c r="DF84" s="88">
        <f>COUNTIFS($P$82:$DC$82,"&gt;="&amp;$BU$6,$P$82:$DC$82,"&lt;="&amp;$CL$6,$P$82:$DC$82,"&gt;="&amp;$AB$81,$P$82:$DC$82,"&lt;"&amp;$BG$81,P84:DC84,"★")</f>
        <v>0</v>
      </c>
      <c r="DG84" s="88">
        <f>COUNTIFS($P$82:$DC$82,"&gt;="&amp;$BU$6,$P$82:$DC$82,"&lt;="&amp;$CL$6,$P$82:$DC$82,"&gt;="&amp;$AB$81,$P$82:$DC$82,"&lt;"&amp;$BG$81,P84:DC84,"●")</f>
        <v>0</v>
      </c>
      <c r="DH84" s="88">
        <f>COUNTIFS($P$82:$DC$82,"&gt;="&amp;$BU$6,$P$82:$DC$82,"&lt;="&amp;$CL$6,$P$82:$DC$82,"&gt;="&amp;$AB$81,$P$82:$DC$82,"&lt;"&amp;$BG$81,P84:DC84,"▲")</f>
        <v>0</v>
      </c>
      <c r="DI84" s="51">
        <f>SUM(DF84:DG84)</f>
        <v>0</v>
      </c>
      <c r="DJ84" s="142">
        <f>IFERROR(DG84/DI84,0)</f>
        <v>0</v>
      </c>
      <c r="DK84" s="143"/>
      <c r="DL84" s="8"/>
      <c r="DM84" s="88">
        <f>COUNTIFS($P$82:$DC$82,"&gt;="&amp;$BU$6,$P$82:$DC$82,"&lt;="&amp;$CL$6,$P$82:$DC$82,"&gt;="&amp;$BG$81,$P$82:$DC$82,"&lt;"&amp;$CL$81,P84:DC84,"★")</f>
        <v>0</v>
      </c>
      <c r="DN84" s="88">
        <f>COUNTIFS($P$82:$DC$82,"&gt;="&amp;$BU$6,$P$82:$DC$82,"&lt;="&amp;$CL$6,$P$82:$DC$82,"&gt;="&amp;$BG$81,$P$82:$DC$82,"&lt;"&amp;$CL$81,P84:DC84,"●")</f>
        <v>0</v>
      </c>
      <c r="DO84" s="88">
        <f>COUNTIFS($P$82:$DC$82,"&gt;="&amp;$BU$6,$P$82:$DC$82,"&lt;="&amp;$CL$6,$P$82:$DC$82,"&gt;="&amp;$BG$81,$P$82:$DC$82,"&lt;"&amp;$CL$81,P84:DC84,"▲")</f>
        <v>0</v>
      </c>
      <c r="DP84" s="51">
        <f>SUM(DM84:DN84)</f>
        <v>0</v>
      </c>
      <c r="DQ84" s="142">
        <f>IFERROR(DN84/DP84,0)</f>
        <v>0</v>
      </c>
      <c r="DR84" s="8"/>
      <c r="DS84" s="8"/>
      <c r="DT84" s="88">
        <f>COUNTIFS($P$82:$DC$82,"&gt;="&amp;$BU$6,$P$82:$DC$82,"&lt;="&amp;$CL$6,$P$82:$DC$82,"&gt;="&amp;$CL$81,$P$82:$DC$82,"&lt;"&amp;$AB$103,P84:DC84,"★")</f>
        <v>0</v>
      </c>
      <c r="DU84" s="88">
        <f>COUNTIFS($P$82:$DC$82,"&gt;="&amp;$BU$6,$P$82:$DC$82,"&lt;="&amp;$CL$6,$P$82:$DC$82,"&gt;="&amp;$CL$81,$P$82:$DC$82,"&lt;"&amp;$AB$103,P84:DC84,"●")</f>
        <v>0</v>
      </c>
      <c r="DV84" s="88">
        <f>COUNTIFS($P$82:$DC$82,"&gt;="&amp;$BU$6,$P$82:$DC$82,"&lt;="&amp;$CL$6,$P$82:$DC$82,"&gt;="&amp;$CL$81,$P$82:$DC$82,"&lt;"&amp;$AB$103,P84:DC84,"▲")</f>
        <v>0</v>
      </c>
      <c r="DW84" s="51">
        <f>SUM(DT84:DU84)</f>
        <v>0</v>
      </c>
      <c r="DX84" s="142">
        <f>IFERROR(DU84/DW84,0)</f>
        <v>0</v>
      </c>
      <c r="DY84" s="8"/>
      <c r="DZ84" s="8"/>
    </row>
    <row r="85" spans="2:130" ht="15" customHeight="1" x14ac:dyDescent="0.15">
      <c r="B85" s="6"/>
      <c r="C85" s="6"/>
      <c r="D85" s="6"/>
      <c r="E85" s="82" t="str">
        <f>$E$23</f>
        <v xml:space="preserve"> </v>
      </c>
      <c r="F85" s="83"/>
      <c r="G85" s="83"/>
      <c r="H85" s="83"/>
      <c r="I85" s="83"/>
      <c r="J85" s="84"/>
      <c r="K85" s="85" t="str">
        <f>$K$23</f>
        <v>輪島　二郎</v>
      </c>
      <c r="L85" s="83"/>
      <c r="M85" s="83"/>
      <c r="N85" s="83"/>
      <c r="O85" s="83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7"/>
      <c r="DD85" s="8"/>
      <c r="DE85" s="8"/>
      <c r="DF85" s="88">
        <f t="shared" ref="DF85:DF101" si="67">COUNTIFS($P$82:$DC$82,"&gt;="&amp;$BU$6,$P$82:$DC$82,"&lt;="&amp;$CL$6,$P$82:$DC$82,"&gt;="&amp;$AB$81,$P$82:$DC$82,"&lt;"&amp;$BG$81,P85:DC85,"★")</f>
        <v>0</v>
      </c>
      <c r="DG85" s="88">
        <f t="shared" ref="DG85:DG101" si="68">COUNTIFS($P$82:$DC$82,"&gt;="&amp;$BU$6,$P$82:$DC$82,"&lt;="&amp;$CL$6,$P$82:$DC$82,"&gt;="&amp;$AB$81,$P$82:$DC$82,"&lt;"&amp;$BG$81,P85:DC85,"●")</f>
        <v>0</v>
      </c>
      <c r="DH85" s="88">
        <f t="shared" ref="DH85:DH101" si="69">COUNTIFS($P$82:$DC$82,"&gt;="&amp;$BU$6,$P$82:$DC$82,"&lt;="&amp;$CL$6,$P$82:$DC$82,"&gt;="&amp;$AB$81,$P$82:$DC$82,"&lt;"&amp;$BG$81,P85:DC85,"▲")</f>
        <v>0</v>
      </c>
      <c r="DI85" s="51">
        <f t="shared" ref="DI85:DI101" si="70">SUM(DF85:DG85)</f>
        <v>0</v>
      </c>
      <c r="DJ85" s="142">
        <f t="shared" ref="DJ85:DJ101" si="71">IFERROR(DG85/DI85,0)</f>
        <v>0</v>
      </c>
      <c r="DK85" s="8"/>
      <c r="DL85" s="8"/>
      <c r="DM85" s="88">
        <f t="shared" ref="DM85:DM101" si="72">COUNTIFS($P$82:$DC$82,"&gt;="&amp;$BU$6,$P$82:$DC$82,"&lt;="&amp;$CL$6,$P$82:$DC$82,"&gt;="&amp;$BG$81,$P$82:$DC$82,"&lt;"&amp;$CL$81,P85:DC85,"★")</f>
        <v>0</v>
      </c>
      <c r="DN85" s="88">
        <f t="shared" ref="DN85:DN101" si="73">COUNTIFS($P$82:$DC$82,"&gt;="&amp;$BU$6,$P$82:$DC$82,"&lt;="&amp;$CL$6,$P$82:$DC$82,"&gt;="&amp;$BG$81,$P$82:$DC$82,"&lt;"&amp;$CL$81,P85:DC85,"●")</f>
        <v>0</v>
      </c>
      <c r="DO85" s="88">
        <f t="shared" ref="DO85:DO101" si="74">COUNTIFS($P$82:$DC$82,"&gt;="&amp;$BU$6,$P$82:$DC$82,"&lt;="&amp;$CL$6,$P$82:$DC$82,"&gt;="&amp;$BG$81,$P$82:$DC$82,"&lt;"&amp;$CL$81,P85:DC85,"▲")</f>
        <v>0</v>
      </c>
      <c r="DP85" s="51">
        <f t="shared" ref="DP85:DP101" si="75">SUM(DM85:DN85)</f>
        <v>0</v>
      </c>
      <c r="DQ85" s="142">
        <f t="shared" ref="DQ85:DQ101" si="76">IFERROR(DN85/DP85,0)</f>
        <v>0</v>
      </c>
      <c r="DR85" s="8"/>
      <c r="DS85" s="8"/>
      <c r="DT85" s="88">
        <f t="shared" ref="DT85:DT101" si="77">COUNTIFS($P$82:$DC$82,"&gt;="&amp;$BU$6,$P$82:$DC$82,"&lt;="&amp;$CL$6,$P$82:$DC$82,"&gt;="&amp;$CL$81,$P$82:$DC$82,"&lt;"&amp;$AB$103,P85:DC85,"★")</f>
        <v>0</v>
      </c>
      <c r="DU85" s="88">
        <f>COUNTIFS($P$82:$DC$82,"&gt;="&amp;$BU$6,$P$82:$DC$82,"&lt;="&amp;$CL$6,$P$82:$DC$82,"&gt;="&amp;$CL$81,$P$82:$DC$82,"&lt;"&amp;$AB$103,P85:DC85,"●")</f>
        <v>0</v>
      </c>
      <c r="DV85" s="88">
        <f t="shared" ref="DV85:DV101" si="78">COUNTIFS($P$82:$DC$82,"&gt;="&amp;$BU$6,$P$82:$DC$82,"&lt;="&amp;$CL$6,$P$82:$DC$82,"&gt;="&amp;$CL$81,$P$82:$DC$82,"&lt;"&amp;$AB$103,P85:DC85,"▲")</f>
        <v>0</v>
      </c>
      <c r="DW85" s="51">
        <f t="shared" ref="DW85:DW101" si="79">SUM(DT85:DU85)</f>
        <v>0</v>
      </c>
      <c r="DX85" s="142">
        <f t="shared" ref="DX85:DX101" si="80">IFERROR(DU85/DW85,0)</f>
        <v>0</v>
      </c>
      <c r="DY85" s="8"/>
      <c r="DZ85" s="8"/>
    </row>
    <row r="86" spans="2:130" ht="15" customHeight="1" x14ac:dyDescent="0.15">
      <c r="B86" s="6"/>
      <c r="C86" s="6"/>
      <c r="D86" s="6"/>
      <c r="E86" s="82" t="str">
        <f>$E$24</f>
        <v xml:space="preserve"> </v>
      </c>
      <c r="F86" s="83"/>
      <c r="G86" s="83"/>
      <c r="H86" s="83"/>
      <c r="I86" s="83"/>
      <c r="J86" s="84"/>
      <c r="K86" s="85" t="str">
        <f>$K$24</f>
        <v>輪島　三郎</v>
      </c>
      <c r="L86" s="83"/>
      <c r="M86" s="83"/>
      <c r="N86" s="83"/>
      <c r="O86" s="83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7"/>
      <c r="DD86" s="8"/>
      <c r="DE86" s="8"/>
      <c r="DF86" s="88">
        <f t="shared" si="67"/>
        <v>0</v>
      </c>
      <c r="DG86" s="88">
        <f t="shared" si="68"/>
        <v>0</v>
      </c>
      <c r="DH86" s="88">
        <f>COUNTIFS($P$82:$DC$82,"&gt;="&amp;$BU$6,$P$82:$DC$82,"&lt;="&amp;$CL$6,$P$82:$DC$82,"&gt;="&amp;$AB$81,$P$82:$DC$82,"&lt;"&amp;$BG$81,P86:DC86,"▲")</f>
        <v>0</v>
      </c>
      <c r="DI86" s="51">
        <f t="shared" si="70"/>
        <v>0</v>
      </c>
      <c r="DJ86" s="142">
        <f t="shared" si="71"/>
        <v>0</v>
      </c>
      <c r="DK86" s="8"/>
      <c r="DL86" s="8"/>
      <c r="DM86" s="88">
        <f t="shared" si="72"/>
        <v>0</v>
      </c>
      <c r="DN86" s="88">
        <f t="shared" si="73"/>
        <v>0</v>
      </c>
      <c r="DO86" s="88">
        <f t="shared" si="74"/>
        <v>0</v>
      </c>
      <c r="DP86" s="51">
        <f t="shared" si="75"/>
        <v>0</v>
      </c>
      <c r="DQ86" s="142">
        <f t="shared" si="76"/>
        <v>0</v>
      </c>
      <c r="DR86" s="8"/>
      <c r="DS86" s="8"/>
      <c r="DT86" s="88">
        <f t="shared" si="77"/>
        <v>0</v>
      </c>
      <c r="DU86" s="88">
        <f t="shared" ref="DU86:DU101" si="81">COUNTIFS($P$82:$DC$82,"&gt;="&amp;$BU$6,$P$82:$DC$82,"&lt;="&amp;$CL$6,$P$82:$DC$82,"&gt;="&amp;$CL$81,$P$82:$DC$82,"&lt;"&amp;$AB$103,P86:DC86,"●")</f>
        <v>0</v>
      </c>
      <c r="DV86" s="88">
        <f t="shared" si="78"/>
        <v>0</v>
      </c>
      <c r="DW86" s="51">
        <f t="shared" si="79"/>
        <v>0</v>
      </c>
      <c r="DX86" s="142">
        <f t="shared" si="80"/>
        <v>0</v>
      </c>
      <c r="DY86" s="8"/>
      <c r="DZ86" s="8"/>
    </row>
    <row r="87" spans="2:130" ht="15" customHeight="1" x14ac:dyDescent="0.15">
      <c r="B87" s="6"/>
      <c r="C87" s="6"/>
      <c r="D87" s="6"/>
      <c r="E87" s="82" t="str">
        <f>$E$25</f>
        <v xml:space="preserve"> </v>
      </c>
      <c r="F87" s="83"/>
      <c r="G87" s="83"/>
      <c r="H87" s="83"/>
      <c r="I87" s="83"/>
      <c r="J87" s="84"/>
      <c r="K87" s="85" t="str">
        <f>$K$25</f>
        <v>輪島　四郎</v>
      </c>
      <c r="L87" s="83"/>
      <c r="M87" s="83"/>
      <c r="N87" s="83"/>
      <c r="O87" s="83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7"/>
      <c r="DD87" s="8"/>
      <c r="DE87" s="8"/>
      <c r="DF87" s="88">
        <f t="shared" si="67"/>
        <v>0</v>
      </c>
      <c r="DG87" s="88">
        <f t="shared" si="68"/>
        <v>0</v>
      </c>
      <c r="DH87" s="88">
        <f t="shared" si="69"/>
        <v>0</v>
      </c>
      <c r="DI87" s="51">
        <f t="shared" si="70"/>
        <v>0</v>
      </c>
      <c r="DJ87" s="142">
        <f t="shared" si="71"/>
        <v>0</v>
      </c>
      <c r="DK87" s="8"/>
      <c r="DL87" s="8"/>
      <c r="DM87" s="88">
        <f t="shared" si="72"/>
        <v>0</v>
      </c>
      <c r="DN87" s="88">
        <f t="shared" si="73"/>
        <v>0</v>
      </c>
      <c r="DO87" s="88">
        <f t="shared" si="74"/>
        <v>0</v>
      </c>
      <c r="DP87" s="51">
        <f t="shared" si="75"/>
        <v>0</v>
      </c>
      <c r="DQ87" s="142">
        <f t="shared" si="76"/>
        <v>0</v>
      </c>
      <c r="DR87" s="8"/>
      <c r="DS87" s="8"/>
      <c r="DT87" s="88">
        <f t="shared" si="77"/>
        <v>0</v>
      </c>
      <c r="DU87" s="88">
        <f t="shared" si="81"/>
        <v>0</v>
      </c>
      <c r="DV87" s="88">
        <f t="shared" si="78"/>
        <v>0</v>
      </c>
      <c r="DW87" s="51">
        <f t="shared" si="79"/>
        <v>0</v>
      </c>
      <c r="DX87" s="142">
        <f t="shared" si="80"/>
        <v>0</v>
      </c>
      <c r="DY87" s="8"/>
      <c r="DZ87" s="8"/>
    </row>
    <row r="88" spans="2:130" ht="15" customHeight="1" x14ac:dyDescent="0.15">
      <c r="B88" s="6"/>
      <c r="C88" s="6"/>
      <c r="D88" s="6"/>
      <c r="E88" s="82" t="str">
        <f>$E$26</f>
        <v xml:space="preserve"> </v>
      </c>
      <c r="F88" s="83"/>
      <c r="G88" s="83"/>
      <c r="H88" s="83"/>
      <c r="I88" s="83"/>
      <c r="J88" s="84"/>
      <c r="K88" s="85" t="str">
        <f>$K$26</f>
        <v>輪島　五郎</v>
      </c>
      <c r="L88" s="83"/>
      <c r="M88" s="83"/>
      <c r="N88" s="83"/>
      <c r="O88" s="83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7"/>
      <c r="DD88" s="8"/>
      <c r="DE88" s="8"/>
      <c r="DF88" s="88">
        <f t="shared" si="67"/>
        <v>0</v>
      </c>
      <c r="DG88" s="88">
        <f t="shared" si="68"/>
        <v>0</v>
      </c>
      <c r="DH88" s="88">
        <f t="shared" si="69"/>
        <v>0</v>
      </c>
      <c r="DI88" s="51">
        <f t="shared" si="70"/>
        <v>0</v>
      </c>
      <c r="DJ88" s="142">
        <f t="shared" si="71"/>
        <v>0</v>
      </c>
      <c r="DK88" s="8"/>
      <c r="DL88" s="8"/>
      <c r="DM88" s="88">
        <f t="shared" si="72"/>
        <v>0</v>
      </c>
      <c r="DN88" s="88">
        <f t="shared" si="73"/>
        <v>0</v>
      </c>
      <c r="DO88" s="88">
        <f t="shared" si="74"/>
        <v>0</v>
      </c>
      <c r="DP88" s="51">
        <f t="shared" si="75"/>
        <v>0</v>
      </c>
      <c r="DQ88" s="142">
        <f t="shared" si="76"/>
        <v>0</v>
      </c>
      <c r="DR88" s="8"/>
      <c r="DS88" s="8"/>
      <c r="DT88" s="88">
        <f t="shared" si="77"/>
        <v>0</v>
      </c>
      <c r="DU88" s="88">
        <f t="shared" si="81"/>
        <v>0</v>
      </c>
      <c r="DV88" s="88">
        <f t="shared" si="78"/>
        <v>0</v>
      </c>
      <c r="DW88" s="51">
        <f t="shared" si="79"/>
        <v>0</v>
      </c>
      <c r="DX88" s="142">
        <f t="shared" si="80"/>
        <v>0</v>
      </c>
      <c r="DY88" s="8"/>
      <c r="DZ88" s="8"/>
    </row>
    <row r="89" spans="2:130" ht="15" customHeight="1" x14ac:dyDescent="0.15">
      <c r="B89" s="6"/>
      <c r="C89" s="6"/>
      <c r="D89" s="6"/>
      <c r="E89" s="82" t="str">
        <f>$E$27</f>
        <v xml:space="preserve"> </v>
      </c>
      <c r="F89" s="83"/>
      <c r="G89" s="83"/>
      <c r="H89" s="83"/>
      <c r="I89" s="83"/>
      <c r="J89" s="84"/>
      <c r="K89" s="85" t="str">
        <f>$K$27</f>
        <v>輪島　六郎</v>
      </c>
      <c r="L89" s="83"/>
      <c r="M89" s="83"/>
      <c r="N89" s="83"/>
      <c r="O89" s="83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7"/>
      <c r="DD89" s="8"/>
      <c r="DE89" s="8"/>
      <c r="DF89" s="88">
        <f t="shared" si="67"/>
        <v>0</v>
      </c>
      <c r="DG89" s="88">
        <f t="shared" si="68"/>
        <v>0</v>
      </c>
      <c r="DH89" s="88">
        <f t="shared" si="69"/>
        <v>0</v>
      </c>
      <c r="DI89" s="51">
        <f t="shared" si="70"/>
        <v>0</v>
      </c>
      <c r="DJ89" s="142">
        <f t="shared" si="71"/>
        <v>0</v>
      </c>
      <c r="DK89" s="8"/>
      <c r="DL89" s="8"/>
      <c r="DM89" s="88">
        <f t="shared" si="72"/>
        <v>0</v>
      </c>
      <c r="DN89" s="88">
        <f t="shared" si="73"/>
        <v>0</v>
      </c>
      <c r="DO89" s="88">
        <f t="shared" si="74"/>
        <v>0</v>
      </c>
      <c r="DP89" s="51">
        <f t="shared" si="75"/>
        <v>0</v>
      </c>
      <c r="DQ89" s="142">
        <f t="shared" si="76"/>
        <v>0</v>
      </c>
      <c r="DR89" s="8"/>
      <c r="DS89" s="8"/>
      <c r="DT89" s="88">
        <f t="shared" si="77"/>
        <v>0</v>
      </c>
      <c r="DU89" s="88">
        <f t="shared" si="81"/>
        <v>0</v>
      </c>
      <c r="DV89" s="88">
        <f t="shared" si="78"/>
        <v>0</v>
      </c>
      <c r="DW89" s="51">
        <f t="shared" si="79"/>
        <v>0</v>
      </c>
      <c r="DX89" s="142">
        <f t="shared" si="80"/>
        <v>0</v>
      </c>
      <c r="DY89" s="8"/>
      <c r="DZ89" s="8"/>
    </row>
    <row r="90" spans="2:130" ht="15" customHeight="1" x14ac:dyDescent="0.15">
      <c r="B90" s="6"/>
      <c r="C90" s="6"/>
      <c r="D90" s="6"/>
      <c r="E90" s="82" t="str">
        <f>$E$28</f>
        <v>▲▲建設（一次下請）</v>
      </c>
      <c r="F90" s="83"/>
      <c r="G90" s="83"/>
      <c r="H90" s="83"/>
      <c r="I90" s="83"/>
      <c r="J90" s="84"/>
      <c r="K90" s="85" t="str">
        <f>$K$28</f>
        <v>門前　一郎</v>
      </c>
      <c r="L90" s="83"/>
      <c r="M90" s="83"/>
      <c r="N90" s="83"/>
      <c r="O90" s="83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7"/>
      <c r="DD90" s="8"/>
      <c r="DE90" s="8"/>
      <c r="DF90" s="88">
        <f t="shared" si="67"/>
        <v>0</v>
      </c>
      <c r="DG90" s="88">
        <f t="shared" si="68"/>
        <v>0</v>
      </c>
      <c r="DH90" s="88">
        <f t="shared" si="69"/>
        <v>0</v>
      </c>
      <c r="DI90" s="51">
        <f t="shared" si="70"/>
        <v>0</v>
      </c>
      <c r="DJ90" s="142">
        <f t="shared" si="71"/>
        <v>0</v>
      </c>
      <c r="DK90" s="8"/>
      <c r="DL90" s="8"/>
      <c r="DM90" s="88">
        <f t="shared" si="72"/>
        <v>0</v>
      </c>
      <c r="DN90" s="88">
        <f t="shared" si="73"/>
        <v>0</v>
      </c>
      <c r="DO90" s="88">
        <f t="shared" si="74"/>
        <v>0</v>
      </c>
      <c r="DP90" s="51">
        <f t="shared" si="75"/>
        <v>0</v>
      </c>
      <c r="DQ90" s="142">
        <f t="shared" si="76"/>
        <v>0</v>
      </c>
      <c r="DR90" s="8"/>
      <c r="DS90" s="8"/>
      <c r="DT90" s="88">
        <f t="shared" si="77"/>
        <v>0</v>
      </c>
      <c r="DU90" s="88">
        <f t="shared" si="81"/>
        <v>0</v>
      </c>
      <c r="DV90" s="88">
        <f t="shared" si="78"/>
        <v>0</v>
      </c>
      <c r="DW90" s="51">
        <f t="shared" si="79"/>
        <v>0</v>
      </c>
      <c r="DX90" s="142">
        <f t="shared" si="80"/>
        <v>0</v>
      </c>
      <c r="DY90" s="8"/>
      <c r="DZ90" s="8"/>
    </row>
    <row r="91" spans="2:130" ht="15" customHeight="1" x14ac:dyDescent="0.15">
      <c r="B91" s="6"/>
      <c r="C91" s="6"/>
      <c r="D91" s="6"/>
      <c r="E91" s="82" t="str">
        <f>$E$29</f>
        <v xml:space="preserve"> </v>
      </c>
      <c r="F91" s="83"/>
      <c r="G91" s="83"/>
      <c r="H91" s="83"/>
      <c r="I91" s="83"/>
      <c r="J91" s="84"/>
      <c r="K91" s="85" t="str">
        <f>$K$29</f>
        <v>門前　二郎</v>
      </c>
      <c r="L91" s="83"/>
      <c r="M91" s="83"/>
      <c r="N91" s="83"/>
      <c r="O91" s="83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7"/>
      <c r="DD91" s="8"/>
      <c r="DE91" s="8"/>
      <c r="DF91" s="88">
        <f t="shared" si="67"/>
        <v>0</v>
      </c>
      <c r="DG91" s="88">
        <f t="shared" si="68"/>
        <v>0</v>
      </c>
      <c r="DH91" s="88">
        <f t="shared" si="69"/>
        <v>0</v>
      </c>
      <c r="DI91" s="51">
        <f t="shared" si="70"/>
        <v>0</v>
      </c>
      <c r="DJ91" s="142">
        <f t="shared" si="71"/>
        <v>0</v>
      </c>
      <c r="DK91" s="8"/>
      <c r="DL91" s="8"/>
      <c r="DM91" s="88">
        <f t="shared" si="72"/>
        <v>0</v>
      </c>
      <c r="DN91" s="88">
        <f t="shared" si="73"/>
        <v>0</v>
      </c>
      <c r="DO91" s="88">
        <f t="shared" si="74"/>
        <v>0</v>
      </c>
      <c r="DP91" s="51">
        <f t="shared" si="75"/>
        <v>0</v>
      </c>
      <c r="DQ91" s="142">
        <f t="shared" si="76"/>
        <v>0</v>
      </c>
      <c r="DR91" s="8"/>
      <c r="DS91" s="8"/>
      <c r="DT91" s="88">
        <f t="shared" si="77"/>
        <v>0</v>
      </c>
      <c r="DU91" s="88">
        <f t="shared" si="81"/>
        <v>0</v>
      </c>
      <c r="DV91" s="88">
        <f t="shared" si="78"/>
        <v>0</v>
      </c>
      <c r="DW91" s="51">
        <f t="shared" si="79"/>
        <v>0</v>
      </c>
      <c r="DX91" s="142">
        <f t="shared" si="80"/>
        <v>0</v>
      </c>
      <c r="DY91" s="8"/>
      <c r="DZ91" s="8"/>
    </row>
    <row r="92" spans="2:130" ht="15" customHeight="1" x14ac:dyDescent="0.15">
      <c r="B92" s="6"/>
      <c r="C92" s="6"/>
      <c r="D92" s="6"/>
      <c r="E92" s="82" t="str">
        <f>$E$30</f>
        <v xml:space="preserve"> </v>
      </c>
      <c r="F92" s="83"/>
      <c r="G92" s="83"/>
      <c r="H92" s="83"/>
      <c r="I92" s="83"/>
      <c r="J92" s="84"/>
      <c r="K92" s="85" t="str">
        <f>$K$30</f>
        <v>門前　三郎</v>
      </c>
      <c r="L92" s="83"/>
      <c r="M92" s="83"/>
      <c r="N92" s="83"/>
      <c r="O92" s="83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7"/>
      <c r="DD92" s="8"/>
      <c r="DE92" s="8"/>
      <c r="DF92" s="88">
        <f t="shared" si="67"/>
        <v>0</v>
      </c>
      <c r="DG92" s="88">
        <f t="shared" si="68"/>
        <v>0</v>
      </c>
      <c r="DH92" s="88">
        <f t="shared" si="69"/>
        <v>0</v>
      </c>
      <c r="DI92" s="51">
        <f t="shared" si="70"/>
        <v>0</v>
      </c>
      <c r="DJ92" s="142">
        <f t="shared" si="71"/>
        <v>0</v>
      </c>
      <c r="DK92" s="8"/>
      <c r="DL92" s="8"/>
      <c r="DM92" s="88">
        <f t="shared" si="72"/>
        <v>0</v>
      </c>
      <c r="DN92" s="88">
        <f t="shared" si="73"/>
        <v>0</v>
      </c>
      <c r="DO92" s="88">
        <f t="shared" si="74"/>
        <v>0</v>
      </c>
      <c r="DP92" s="51">
        <f t="shared" si="75"/>
        <v>0</v>
      </c>
      <c r="DQ92" s="142">
        <f t="shared" si="76"/>
        <v>0</v>
      </c>
      <c r="DR92" s="8"/>
      <c r="DS92" s="8"/>
      <c r="DT92" s="88">
        <f t="shared" si="77"/>
        <v>0</v>
      </c>
      <c r="DU92" s="88">
        <f t="shared" si="81"/>
        <v>0</v>
      </c>
      <c r="DV92" s="88">
        <f t="shared" si="78"/>
        <v>0</v>
      </c>
      <c r="DW92" s="51">
        <f t="shared" si="79"/>
        <v>0</v>
      </c>
      <c r="DX92" s="142">
        <f t="shared" si="80"/>
        <v>0</v>
      </c>
      <c r="DY92" s="8"/>
      <c r="DZ92" s="8"/>
    </row>
    <row r="93" spans="2:130" ht="15" customHeight="1" x14ac:dyDescent="0.15">
      <c r="B93" s="6"/>
      <c r="C93" s="6"/>
      <c r="D93" s="6"/>
      <c r="E93" s="82" t="str">
        <f>$E$31</f>
        <v xml:space="preserve"> </v>
      </c>
      <c r="F93" s="83"/>
      <c r="G93" s="83"/>
      <c r="H93" s="83"/>
      <c r="I93" s="83"/>
      <c r="J93" s="84"/>
      <c r="K93" s="85" t="str">
        <f>$K$31</f>
        <v>門前　四郎</v>
      </c>
      <c r="L93" s="83"/>
      <c r="M93" s="83"/>
      <c r="N93" s="83"/>
      <c r="O93" s="83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7"/>
      <c r="DD93" s="8"/>
      <c r="DE93" s="8"/>
      <c r="DF93" s="88">
        <f t="shared" si="67"/>
        <v>0</v>
      </c>
      <c r="DG93" s="88">
        <f t="shared" si="68"/>
        <v>0</v>
      </c>
      <c r="DH93" s="88">
        <f t="shared" si="69"/>
        <v>0</v>
      </c>
      <c r="DI93" s="51">
        <f t="shared" si="70"/>
        <v>0</v>
      </c>
      <c r="DJ93" s="142">
        <f t="shared" si="71"/>
        <v>0</v>
      </c>
      <c r="DK93" s="8"/>
      <c r="DL93" s="8"/>
      <c r="DM93" s="88">
        <f t="shared" si="72"/>
        <v>0</v>
      </c>
      <c r="DN93" s="88">
        <f t="shared" si="73"/>
        <v>0</v>
      </c>
      <c r="DO93" s="88">
        <f t="shared" si="74"/>
        <v>0</v>
      </c>
      <c r="DP93" s="51">
        <f t="shared" si="75"/>
        <v>0</v>
      </c>
      <c r="DQ93" s="142">
        <f t="shared" si="76"/>
        <v>0</v>
      </c>
      <c r="DR93" s="8"/>
      <c r="DS93" s="8"/>
      <c r="DT93" s="88">
        <f t="shared" si="77"/>
        <v>0</v>
      </c>
      <c r="DU93" s="88">
        <f t="shared" si="81"/>
        <v>0</v>
      </c>
      <c r="DV93" s="88">
        <f t="shared" si="78"/>
        <v>0</v>
      </c>
      <c r="DW93" s="51">
        <f t="shared" si="79"/>
        <v>0</v>
      </c>
      <c r="DX93" s="142">
        <f t="shared" si="80"/>
        <v>0</v>
      </c>
      <c r="DY93" s="8"/>
      <c r="DZ93" s="8"/>
    </row>
    <row r="94" spans="2:130" ht="15" customHeight="1" x14ac:dyDescent="0.15">
      <c r="B94" s="6"/>
      <c r="C94" s="6"/>
      <c r="D94" s="6"/>
      <c r="E94" s="82" t="str">
        <f>$E$32</f>
        <v xml:space="preserve"> </v>
      </c>
      <c r="F94" s="83"/>
      <c r="G94" s="83"/>
      <c r="H94" s="83"/>
      <c r="I94" s="83"/>
      <c r="J94" s="84"/>
      <c r="K94" s="85" t="str">
        <f>$K$32</f>
        <v>門前　五郎</v>
      </c>
      <c r="L94" s="83"/>
      <c r="M94" s="83"/>
      <c r="N94" s="83"/>
      <c r="O94" s="83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7"/>
      <c r="DD94" s="8"/>
      <c r="DE94" s="8"/>
      <c r="DF94" s="88">
        <f t="shared" si="67"/>
        <v>0</v>
      </c>
      <c r="DG94" s="88">
        <f t="shared" si="68"/>
        <v>0</v>
      </c>
      <c r="DH94" s="88">
        <f t="shared" si="69"/>
        <v>0</v>
      </c>
      <c r="DI94" s="51">
        <f t="shared" si="70"/>
        <v>0</v>
      </c>
      <c r="DJ94" s="142">
        <f t="shared" si="71"/>
        <v>0</v>
      </c>
      <c r="DK94" s="8"/>
      <c r="DL94" s="8"/>
      <c r="DM94" s="88">
        <f t="shared" si="72"/>
        <v>0</v>
      </c>
      <c r="DN94" s="88">
        <f t="shared" si="73"/>
        <v>0</v>
      </c>
      <c r="DO94" s="88">
        <f t="shared" si="74"/>
        <v>0</v>
      </c>
      <c r="DP94" s="51">
        <f t="shared" si="75"/>
        <v>0</v>
      </c>
      <c r="DQ94" s="142">
        <f t="shared" si="76"/>
        <v>0</v>
      </c>
      <c r="DR94" s="8"/>
      <c r="DS94" s="8"/>
      <c r="DT94" s="88">
        <f t="shared" si="77"/>
        <v>0</v>
      </c>
      <c r="DU94" s="88">
        <f t="shared" si="81"/>
        <v>0</v>
      </c>
      <c r="DV94" s="88">
        <f t="shared" si="78"/>
        <v>0</v>
      </c>
      <c r="DW94" s="51">
        <f t="shared" si="79"/>
        <v>0</v>
      </c>
      <c r="DX94" s="142">
        <f t="shared" si="80"/>
        <v>0</v>
      </c>
      <c r="DY94" s="8"/>
      <c r="DZ94" s="8"/>
    </row>
    <row r="95" spans="2:130" ht="15" customHeight="1" x14ac:dyDescent="0.15">
      <c r="B95" s="6"/>
      <c r="C95" s="6"/>
      <c r="D95" s="6"/>
      <c r="E95" s="82" t="str">
        <f>$E$33</f>
        <v xml:space="preserve"> </v>
      </c>
      <c r="F95" s="83"/>
      <c r="G95" s="83"/>
      <c r="H95" s="83"/>
      <c r="I95" s="83"/>
      <c r="J95" s="84"/>
      <c r="K95" s="85" t="str">
        <f>$K$33</f>
        <v>門前　六郎</v>
      </c>
      <c r="L95" s="83"/>
      <c r="M95" s="83"/>
      <c r="N95" s="83"/>
      <c r="O95" s="83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7"/>
      <c r="DD95" s="8"/>
      <c r="DE95" s="8"/>
      <c r="DF95" s="88">
        <f t="shared" si="67"/>
        <v>0</v>
      </c>
      <c r="DG95" s="88">
        <f t="shared" si="68"/>
        <v>0</v>
      </c>
      <c r="DH95" s="88">
        <f t="shared" si="69"/>
        <v>0</v>
      </c>
      <c r="DI95" s="51">
        <f t="shared" si="70"/>
        <v>0</v>
      </c>
      <c r="DJ95" s="142">
        <f t="shared" si="71"/>
        <v>0</v>
      </c>
      <c r="DK95" s="8"/>
      <c r="DL95" s="8"/>
      <c r="DM95" s="88">
        <f t="shared" si="72"/>
        <v>0</v>
      </c>
      <c r="DN95" s="88">
        <f t="shared" si="73"/>
        <v>0</v>
      </c>
      <c r="DO95" s="88">
        <f t="shared" si="74"/>
        <v>0</v>
      </c>
      <c r="DP95" s="51">
        <f t="shared" si="75"/>
        <v>0</v>
      </c>
      <c r="DQ95" s="142">
        <f t="shared" si="76"/>
        <v>0</v>
      </c>
      <c r="DR95" s="8"/>
      <c r="DS95" s="8"/>
      <c r="DT95" s="88">
        <f t="shared" si="77"/>
        <v>0</v>
      </c>
      <c r="DU95" s="88">
        <f t="shared" si="81"/>
        <v>0</v>
      </c>
      <c r="DV95" s="88">
        <f t="shared" si="78"/>
        <v>0</v>
      </c>
      <c r="DW95" s="51">
        <f t="shared" si="79"/>
        <v>0</v>
      </c>
      <c r="DX95" s="142">
        <f t="shared" si="80"/>
        <v>0</v>
      </c>
      <c r="DY95" s="8"/>
      <c r="DZ95" s="8"/>
    </row>
    <row r="96" spans="2:130" ht="15" customHeight="1" x14ac:dyDescent="0.15">
      <c r="B96" s="3"/>
      <c r="C96" s="3"/>
      <c r="D96" s="3"/>
      <c r="E96" s="82" t="str">
        <f>$E$34</f>
        <v>■■建設（二次下請）</v>
      </c>
      <c r="F96" s="83"/>
      <c r="G96" s="83"/>
      <c r="H96" s="83"/>
      <c r="I96" s="83"/>
      <c r="J96" s="84"/>
      <c r="K96" s="85" t="str">
        <f>$K$34</f>
        <v>町野　一郎</v>
      </c>
      <c r="L96" s="83"/>
      <c r="M96" s="83"/>
      <c r="N96" s="83"/>
      <c r="O96" s="83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7"/>
      <c r="DD96" s="8"/>
      <c r="DE96" s="8"/>
      <c r="DF96" s="88">
        <f t="shared" si="67"/>
        <v>0</v>
      </c>
      <c r="DG96" s="88">
        <f t="shared" si="68"/>
        <v>0</v>
      </c>
      <c r="DH96" s="88">
        <f t="shared" si="69"/>
        <v>0</v>
      </c>
      <c r="DI96" s="51">
        <f t="shared" si="70"/>
        <v>0</v>
      </c>
      <c r="DJ96" s="142">
        <f t="shared" si="71"/>
        <v>0</v>
      </c>
      <c r="DK96" s="8"/>
      <c r="DL96" s="8"/>
      <c r="DM96" s="88">
        <f t="shared" si="72"/>
        <v>0</v>
      </c>
      <c r="DN96" s="88">
        <f t="shared" si="73"/>
        <v>0</v>
      </c>
      <c r="DO96" s="88">
        <f t="shared" si="74"/>
        <v>0</v>
      </c>
      <c r="DP96" s="51">
        <f t="shared" si="75"/>
        <v>0</v>
      </c>
      <c r="DQ96" s="142">
        <f t="shared" si="76"/>
        <v>0</v>
      </c>
      <c r="DR96" s="8"/>
      <c r="DS96" s="8"/>
      <c r="DT96" s="88">
        <f t="shared" si="77"/>
        <v>0</v>
      </c>
      <c r="DU96" s="88">
        <f t="shared" si="81"/>
        <v>0</v>
      </c>
      <c r="DV96" s="88">
        <f t="shared" si="78"/>
        <v>0</v>
      </c>
      <c r="DW96" s="51">
        <f t="shared" si="79"/>
        <v>0</v>
      </c>
      <c r="DX96" s="142">
        <f t="shared" si="80"/>
        <v>0</v>
      </c>
      <c r="DY96" s="8"/>
      <c r="DZ96" s="8"/>
    </row>
    <row r="97" spans="2:130" ht="15" customHeight="1" x14ac:dyDescent="0.15">
      <c r="B97" s="3"/>
      <c r="C97" s="3"/>
      <c r="D97" s="3"/>
      <c r="E97" s="82" t="str">
        <f>$E$35</f>
        <v xml:space="preserve"> </v>
      </c>
      <c r="F97" s="83"/>
      <c r="G97" s="83"/>
      <c r="H97" s="83"/>
      <c r="I97" s="83"/>
      <c r="J97" s="84"/>
      <c r="K97" s="85" t="str">
        <f>$K$35</f>
        <v>町野　二郎</v>
      </c>
      <c r="L97" s="83"/>
      <c r="M97" s="83"/>
      <c r="N97" s="83"/>
      <c r="O97" s="83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7"/>
      <c r="DD97" s="8"/>
      <c r="DE97" s="8"/>
      <c r="DF97" s="88">
        <f t="shared" si="67"/>
        <v>0</v>
      </c>
      <c r="DG97" s="88">
        <f t="shared" si="68"/>
        <v>0</v>
      </c>
      <c r="DH97" s="88">
        <f t="shared" si="69"/>
        <v>0</v>
      </c>
      <c r="DI97" s="51">
        <f t="shared" si="70"/>
        <v>0</v>
      </c>
      <c r="DJ97" s="142">
        <f t="shared" si="71"/>
        <v>0</v>
      </c>
      <c r="DK97" s="8"/>
      <c r="DL97" s="8"/>
      <c r="DM97" s="88">
        <f t="shared" si="72"/>
        <v>0</v>
      </c>
      <c r="DN97" s="88">
        <f t="shared" si="73"/>
        <v>0</v>
      </c>
      <c r="DO97" s="88">
        <f t="shared" si="74"/>
        <v>0</v>
      </c>
      <c r="DP97" s="51">
        <f t="shared" si="75"/>
        <v>0</v>
      </c>
      <c r="DQ97" s="142">
        <f t="shared" si="76"/>
        <v>0</v>
      </c>
      <c r="DR97" s="8"/>
      <c r="DS97" s="8"/>
      <c r="DT97" s="88">
        <f t="shared" si="77"/>
        <v>0</v>
      </c>
      <c r="DU97" s="88">
        <f t="shared" si="81"/>
        <v>0</v>
      </c>
      <c r="DV97" s="88">
        <f t="shared" si="78"/>
        <v>0</v>
      </c>
      <c r="DW97" s="51">
        <f t="shared" si="79"/>
        <v>0</v>
      </c>
      <c r="DX97" s="142">
        <f t="shared" si="80"/>
        <v>0</v>
      </c>
      <c r="DY97" s="8"/>
      <c r="DZ97" s="8"/>
    </row>
    <row r="98" spans="2:130" ht="15" customHeight="1" x14ac:dyDescent="0.15">
      <c r="E98" s="82" t="str">
        <f>$E$36</f>
        <v xml:space="preserve"> </v>
      </c>
      <c r="F98" s="83"/>
      <c r="G98" s="83"/>
      <c r="H98" s="83"/>
      <c r="I98" s="83"/>
      <c r="J98" s="84"/>
      <c r="K98" s="85" t="str">
        <f>$K$36</f>
        <v>町野　三郎</v>
      </c>
      <c r="L98" s="83"/>
      <c r="M98" s="83"/>
      <c r="N98" s="83"/>
      <c r="O98" s="83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7"/>
      <c r="DD98" s="8"/>
      <c r="DE98" s="8"/>
      <c r="DF98" s="88">
        <f t="shared" si="67"/>
        <v>0</v>
      </c>
      <c r="DG98" s="88">
        <f t="shared" si="68"/>
        <v>0</v>
      </c>
      <c r="DH98" s="88">
        <f t="shared" si="69"/>
        <v>0</v>
      </c>
      <c r="DI98" s="51">
        <f t="shared" si="70"/>
        <v>0</v>
      </c>
      <c r="DJ98" s="142">
        <f t="shared" si="71"/>
        <v>0</v>
      </c>
      <c r="DK98" s="8"/>
      <c r="DL98" s="8"/>
      <c r="DM98" s="88">
        <f t="shared" si="72"/>
        <v>0</v>
      </c>
      <c r="DN98" s="88">
        <f t="shared" si="73"/>
        <v>0</v>
      </c>
      <c r="DO98" s="88">
        <f t="shared" si="74"/>
        <v>0</v>
      </c>
      <c r="DP98" s="51">
        <f t="shared" si="75"/>
        <v>0</v>
      </c>
      <c r="DQ98" s="142">
        <f t="shared" si="76"/>
        <v>0</v>
      </c>
      <c r="DR98" s="8"/>
      <c r="DS98" s="8"/>
      <c r="DT98" s="88">
        <f t="shared" si="77"/>
        <v>0</v>
      </c>
      <c r="DU98" s="88">
        <f t="shared" si="81"/>
        <v>0</v>
      </c>
      <c r="DV98" s="88">
        <f t="shared" si="78"/>
        <v>0</v>
      </c>
      <c r="DW98" s="51">
        <f t="shared" si="79"/>
        <v>0</v>
      </c>
      <c r="DX98" s="142">
        <f t="shared" si="80"/>
        <v>0</v>
      </c>
      <c r="DY98" s="8"/>
      <c r="DZ98" s="8"/>
    </row>
    <row r="99" spans="2:130" x14ac:dyDescent="0.15">
      <c r="E99" s="82" t="str">
        <f>$E$37</f>
        <v xml:space="preserve"> </v>
      </c>
      <c r="F99" s="83"/>
      <c r="G99" s="83"/>
      <c r="H99" s="83"/>
      <c r="I99" s="83"/>
      <c r="J99" s="84"/>
      <c r="K99" s="85" t="str">
        <f>$K$37</f>
        <v>町野　四郎</v>
      </c>
      <c r="L99" s="83"/>
      <c r="M99" s="83"/>
      <c r="N99" s="83"/>
      <c r="O99" s="83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7"/>
      <c r="DD99" s="8"/>
      <c r="DE99" s="8"/>
      <c r="DF99" s="88">
        <f t="shared" si="67"/>
        <v>0</v>
      </c>
      <c r="DG99" s="88">
        <f t="shared" si="68"/>
        <v>0</v>
      </c>
      <c r="DH99" s="88">
        <f t="shared" si="69"/>
        <v>0</v>
      </c>
      <c r="DI99" s="51">
        <f t="shared" si="70"/>
        <v>0</v>
      </c>
      <c r="DJ99" s="142">
        <f t="shared" si="71"/>
        <v>0</v>
      </c>
      <c r="DK99" s="8"/>
      <c r="DL99" s="8"/>
      <c r="DM99" s="88">
        <f t="shared" si="72"/>
        <v>0</v>
      </c>
      <c r="DN99" s="88">
        <f t="shared" si="73"/>
        <v>0</v>
      </c>
      <c r="DO99" s="88">
        <f t="shared" si="74"/>
        <v>0</v>
      </c>
      <c r="DP99" s="51">
        <f t="shared" si="75"/>
        <v>0</v>
      </c>
      <c r="DQ99" s="142">
        <f t="shared" si="76"/>
        <v>0</v>
      </c>
      <c r="DR99" s="8"/>
      <c r="DS99" s="8"/>
      <c r="DT99" s="88">
        <f t="shared" si="77"/>
        <v>0</v>
      </c>
      <c r="DU99" s="88">
        <f t="shared" si="81"/>
        <v>0</v>
      </c>
      <c r="DV99" s="88">
        <f t="shared" si="78"/>
        <v>0</v>
      </c>
      <c r="DW99" s="51">
        <f t="shared" si="79"/>
        <v>0</v>
      </c>
      <c r="DX99" s="142">
        <f t="shared" si="80"/>
        <v>0</v>
      </c>
      <c r="DY99" s="8"/>
      <c r="DZ99" s="8"/>
    </row>
    <row r="100" spans="2:130" x14ac:dyDescent="0.15">
      <c r="E100" s="82" t="str">
        <f>$E$38</f>
        <v xml:space="preserve"> </v>
      </c>
      <c r="F100" s="83"/>
      <c r="G100" s="83"/>
      <c r="H100" s="83"/>
      <c r="I100" s="83"/>
      <c r="J100" s="84"/>
      <c r="K100" s="85" t="str">
        <f>$K$38</f>
        <v>町野　五郎</v>
      </c>
      <c r="L100" s="83"/>
      <c r="M100" s="83"/>
      <c r="N100" s="83"/>
      <c r="O100" s="83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7"/>
      <c r="DD100" s="8"/>
      <c r="DE100" s="8"/>
      <c r="DF100" s="88">
        <f t="shared" si="67"/>
        <v>0</v>
      </c>
      <c r="DG100" s="88">
        <f t="shared" si="68"/>
        <v>0</v>
      </c>
      <c r="DH100" s="88">
        <f t="shared" si="69"/>
        <v>0</v>
      </c>
      <c r="DI100" s="51">
        <f t="shared" si="70"/>
        <v>0</v>
      </c>
      <c r="DJ100" s="142">
        <f t="shared" si="71"/>
        <v>0</v>
      </c>
      <c r="DK100" s="8"/>
      <c r="DL100" s="8"/>
      <c r="DM100" s="88">
        <f t="shared" si="72"/>
        <v>0</v>
      </c>
      <c r="DN100" s="88">
        <f t="shared" si="73"/>
        <v>0</v>
      </c>
      <c r="DO100" s="88">
        <f t="shared" si="74"/>
        <v>0</v>
      </c>
      <c r="DP100" s="51">
        <f t="shared" si="75"/>
        <v>0</v>
      </c>
      <c r="DQ100" s="142">
        <f t="shared" si="76"/>
        <v>0</v>
      </c>
      <c r="DR100" s="8"/>
      <c r="DS100" s="8"/>
      <c r="DT100" s="88">
        <f t="shared" si="77"/>
        <v>0</v>
      </c>
      <c r="DU100" s="88">
        <f t="shared" si="81"/>
        <v>0</v>
      </c>
      <c r="DV100" s="88">
        <f t="shared" si="78"/>
        <v>0</v>
      </c>
      <c r="DW100" s="51">
        <f t="shared" si="79"/>
        <v>0</v>
      </c>
      <c r="DX100" s="142">
        <f t="shared" si="80"/>
        <v>0</v>
      </c>
      <c r="DY100" s="8"/>
      <c r="DZ100" s="8"/>
    </row>
    <row r="101" spans="2:130" ht="15" customHeight="1" x14ac:dyDescent="0.15">
      <c r="E101" s="106" t="str">
        <f>$E$39</f>
        <v xml:space="preserve"> </v>
      </c>
      <c r="F101" s="107"/>
      <c r="G101" s="107"/>
      <c r="H101" s="107"/>
      <c r="I101" s="107"/>
      <c r="J101" s="108"/>
      <c r="K101" s="94" t="str">
        <f>$K$39</f>
        <v>町野　六郎</v>
      </c>
      <c r="L101" s="92"/>
      <c r="M101" s="92"/>
      <c r="N101" s="92"/>
      <c r="O101" s="92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  <c r="DA101" s="95"/>
      <c r="DB101" s="95"/>
      <c r="DC101" s="96"/>
      <c r="DD101" s="8"/>
      <c r="DE101" s="8"/>
      <c r="DF101" s="88">
        <f t="shared" si="67"/>
        <v>0</v>
      </c>
      <c r="DG101" s="88">
        <f t="shared" si="68"/>
        <v>0</v>
      </c>
      <c r="DH101" s="88">
        <f t="shared" si="69"/>
        <v>0</v>
      </c>
      <c r="DI101" s="51">
        <f t="shared" si="70"/>
        <v>0</v>
      </c>
      <c r="DJ101" s="142">
        <f t="shared" si="71"/>
        <v>0</v>
      </c>
      <c r="DK101" s="8"/>
      <c r="DL101" s="8"/>
      <c r="DM101" s="88">
        <f t="shared" si="72"/>
        <v>0</v>
      </c>
      <c r="DN101" s="88">
        <f t="shared" si="73"/>
        <v>0</v>
      </c>
      <c r="DO101" s="88">
        <f t="shared" si="74"/>
        <v>0</v>
      </c>
      <c r="DP101" s="51">
        <f t="shared" si="75"/>
        <v>0</v>
      </c>
      <c r="DQ101" s="142">
        <f t="shared" si="76"/>
        <v>0</v>
      </c>
      <c r="DR101" s="8"/>
      <c r="DS101" s="8"/>
      <c r="DT101" s="88">
        <f t="shared" si="77"/>
        <v>0</v>
      </c>
      <c r="DU101" s="88">
        <f t="shared" si="81"/>
        <v>0</v>
      </c>
      <c r="DV101" s="88">
        <f t="shared" si="78"/>
        <v>0</v>
      </c>
      <c r="DW101" s="51">
        <f t="shared" si="79"/>
        <v>0</v>
      </c>
      <c r="DX101" s="142">
        <f t="shared" si="80"/>
        <v>0</v>
      </c>
      <c r="DY101" s="8"/>
      <c r="DZ101" s="8"/>
    </row>
    <row r="102" spans="2:130" ht="15" customHeight="1" x14ac:dyDescent="0.15">
      <c r="B102" s="4"/>
      <c r="C102" s="4"/>
      <c r="D102" s="4"/>
      <c r="E102" s="97"/>
      <c r="F102" s="97"/>
      <c r="G102" s="97"/>
      <c r="H102" s="97"/>
      <c r="I102" s="11"/>
      <c r="J102" s="11"/>
      <c r="K102" s="11"/>
      <c r="L102" s="11"/>
      <c r="M102" s="11"/>
      <c r="N102" s="11"/>
      <c r="O102" s="11"/>
      <c r="P102" s="98">
        <f>IF(OR(P82=$CL$6,P82=$BU$6),"■",)</f>
        <v>0</v>
      </c>
      <c r="Q102" s="98">
        <f t="shared" ref="Q102:CB102" si="82">IF(OR(Q82=$CL$6,Q82=$BU$6),"■",)</f>
        <v>0</v>
      </c>
      <c r="R102" s="98">
        <f t="shared" si="82"/>
        <v>0</v>
      </c>
      <c r="S102" s="98">
        <f t="shared" si="82"/>
        <v>0</v>
      </c>
      <c r="T102" s="98">
        <f t="shared" si="82"/>
        <v>0</v>
      </c>
      <c r="U102" s="98">
        <f t="shared" si="82"/>
        <v>0</v>
      </c>
      <c r="V102" s="98">
        <f t="shared" si="82"/>
        <v>0</v>
      </c>
      <c r="W102" s="98">
        <f t="shared" si="82"/>
        <v>0</v>
      </c>
      <c r="X102" s="98">
        <f t="shared" si="82"/>
        <v>0</v>
      </c>
      <c r="Y102" s="98">
        <f t="shared" si="82"/>
        <v>0</v>
      </c>
      <c r="Z102" s="98">
        <f t="shared" si="82"/>
        <v>0</v>
      </c>
      <c r="AA102" s="98">
        <f t="shared" si="82"/>
        <v>0</v>
      </c>
      <c r="AB102" s="98">
        <f t="shared" si="82"/>
        <v>0</v>
      </c>
      <c r="AC102" s="98">
        <f t="shared" si="82"/>
        <v>0</v>
      </c>
      <c r="AD102" s="98">
        <f t="shared" si="82"/>
        <v>0</v>
      </c>
      <c r="AE102" s="98">
        <f t="shared" si="82"/>
        <v>0</v>
      </c>
      <c r="AF102" s="98">
        <f t="shared" si="82"/>
        <v>0</v>
      </c>
      <c r="AG102" s="98">
        <f t="shared" si="82"/>
        <v>0</v>
      </c>
      <c r="AH102" s="98">
        <f t="shared" si="82"/>
        <v>0</v>
      </c>
      <c r="AI102" s="98">
        <f t="shared" si="82"/>
        <v>0</v>
      </c>
      <c r="AJ102" s="98">
        <f t="shared" si="82"/>
        <v>0</v>
      </c>
      <c r="AK102" s="98">
        <f t="shared" si="82"/>
        <v>0</v>
      </c>
      <c r="AL102" s="98">
        <f t="shared" si="82"/>
        <v>0</v>
      </c>
      <c r="AM102" s="98">
        <f t="shared" si="82"/>
        <v>0</v>
      </c>
      <c r="AN102" s="98">
        <f t="shared" si="82"/>
        <v>0</v>
      </c>
      <c r="AO102" s="98">
        <f t="shared" si="82"/>
        <v>0</v>
      </c>
      <c r="AP102" s="98">
        <f t="shared" si="82"/>
        <v>0</v>
      </c>
      <c r="AQ102" s="98">
        <f t="shared" si="82"/>
        <v>0</v>
      </c>
      <c r="AR102" s="98">
        <f t="shared" si="82"/>
        <v>0</v>
      </c>
      <c r="AS102" s="98">
        <f t="shared" si="82"/>
        <v>0</v>
      </c>
      <c r="AT102" s="98">
        <f t="shared" si="82"/>
        <v>0</v>
      </c>
      <c r="AU102" s="98">
        <f t="shared" si="82"/>
        <v>0</v>
      </c>
      <c r="AV102" s="98">
        <f t="shared" si="82"/>
        <v>0</v>
      </c>
      <c r="AW102" s="98">
        <f t="shared" si="82"/>
        <v>0</v>
      </c>
      <c r="AX102" s="98">
        <f t="shared" si="82"/>
        <v>0</v>
      </c>
      <c r="AY102" s="98">
        <f t="shared" si="82"/>
        <v>0</v>
      </c>
      <c r="AZ102" s="98">
        <f t="shared" si="82"/>
        <v>0</v>
      </c>
      <c r="BA102" s="98">
        <f t="shared" si="82"/>
        <v>0</v>
      </c>
      <c r="BB102" s="98">
        <f t="shared" si="82"/>
        <v>0</v>
      </c>
      <c r="BC102" s="98">
        <f t="shared" si="82"/>
        <v>0</v>
      </c>
      <c r="BD102" s="98">
        <f t="shared" si="82"/>
        <v>0</v>
      </c>
      <c r="BE102" s="98">
        <f t="shared" si="82"/>
        <v>0</v>
      </c>
      <c r="BF102" s="98">
        <f t="shared" si="82"/>
        <v>0</v>
      </c>
      <c r="BG102" s="98">
        <f t="shared" si="82"/>
        <v>0</v>
      </c>
      <c r="BH102" s="98">
        <f t="shared" si="82"/>
        <v>0</v>
      </c>
      <c r="BI102" s="98">
        <f t="shared" si="82"/>
        <v>0</v>
      </c>
      <c r="BJ102" s="98">
        <f t="shared" si="82"/>
        <v>0</v>
      </c>
      <c r="BK102" s="98">
        <f t="shared" si="82"/>
        <v>0</v>
      </c>
      <c r="BL102" s="98">
        <f t="shared" si="82"/>
        <v>0</v>
      </c>
      <c r="BM102" s="98">
        <f t="shared" si="82"/>
        <v>0</v>
      </c>
      <c r="BN102" s="98">
        <f t="shared" si="82"/>
        <v>0</v>
      </c>
      <c r="BO102" s="98">
        <f t="shared" si="82"/>
        <v>0</v>
      </c>
      <c r="BP102" s="98">
        <f t="shared" si="82"/>
        <v>0</v>
      </c>
      <c r="BQ102" s="98">
        <f t="shared" si="82"/>
        <v>0</v>
      </c>
      <c r="BR102" s="98">
        <f t="shared" si="82"/>
        <v>0</v>
      </c>
      <c r="BS102" s="98">
        <f t="shared" si="82"/>
        <v>0</v>
      </c>
      <c r="BT102" s="98">
        <f t="shared" si="82"/>
        <v>0</v>
      </c>
      <c r="BU102" s="98">
        <f t="shared" si="82"/>
        <v>0</v>
      </c>
      <c r="BV102" s="98">
        <f t="shared" si="82"/>
        <v>0</v>
      </c>
      <c r="BW102" s="98">
        <f t="shared" si="82"/>
        <v>0</v>
      </c>
      <c r="BX102" s="98">
        <f t="shared" si="82"/>
        <v>0</v>
      </c>
      <c r="BY102" s="98">
        <f t="shared" si="82"/>
        <v>0</v>
      </c>
      <c r="BZ102" s="98">
        <f t="shared" si="82"/>
        <v>0</v>
      </c>
      <c r="CA102" s="98">
        <f t="shared" si="82"/>
        <v>0</v>
      </c>
      <c r="CB102" s="98">
        <f t="shared" si="82"/>
        <v>0</v>
      </c>
      <c r="CC102" s="98">
        <f t="shared" ref="CC102:DC102" si="83">IF(OR(CC82=$CL$6,CC82=$BU$6),"■",)</f>
        <v>0</v>
      </c>
      <c r="CD102" s="98">
        <f t="shared" si="83"/>
        <v>0</v>
      </c>
      <c r="CE102" s="98">
        <f t="shared" si="83"/>
        <v>0</v>
      </c>
      <c r="CF102" s="98">
        <f t="shared" si="83"/>
        <v>0</v>
      </c>
      <c r="CG102" s="98">
        <f t="shared" si="83"/>
        <v>0</v>
      </c>
      <c r="CH102" s="98">
        <f t="shared" si="83"/>
        <v>0</v>
      </c>
      <c r="CI102" s="98">
        <f t="shared" si="83"/>
        <v>0</v>
      </c>
      <c r="CJ102" s="98">
        <f t="shared" si="83"/>
        <v>0</v>
      </c>
      <c r="CK102" s="98">
        <f t="shared" si="83"/>
        <v>0</v>
      </c>
      <c r="CL102" s="98">
        <f t="shared" si="83"/>
        <v>0</v>
      </c>
      <c r="CM102" s="98">
        <f t="shared" si="83"/>
        <v>0</v>
      </c>
      <c r="CN102" s="98">
        <f t="shared" si="83"/>
        <v>0</v>
      </c>
      <c r="CO102" s="98">
        <f t="shared" si="83"/>
        <v>0</v>
      </c>
      <c r="CP102" s="98">
        <f t="shared" si="83"/>
        <v>0</v>
      </c>
      <c r="CQ102" s="98">
        <f t="shared" si="83"/>
        <v>0</v>
      </c>
      <c r="CR102" s="98">
        <f t="shared" si="83"/>
        <v>0</v>
      </c>
      <c r="CS102" s="98">
        <f t="shared" si="83"/>
        <v>0</v>
      </c>
      <c r="CT102" s="98">
        <f t="shared" si="83"/>
        <v>0</v>
      </c>
      <c r="CU102" s="98">
        <f t="shared" si="83"/>
        <v>0</v>
      </c>
      <c r="CV102" s="98">
        <f t="shared" si="83"/>
        <v>0</v>
      </c>
      <c r="CW102" s="98">
        <f t="shared" si="83"/>
        <v>0</v>
      </c>
      <c r="CX102" s="98">
        <f t="shared" si="83"/>
        <v>0</v>
      </c>
      <c r="CY102" s="98">
        <f t="shared" si="83"/>
        <v>0</v>
      </c>
      <c r="CZ102" s="98">
        <f t="shared" si="83"/>
        <v>0</v>
      </c>
      <c r="DA102" s="98">
        <f t="shared" si="83"/>
        <v>0</v>
      </c>
      <c r="DB102" s="98">
        <f t="shared" si="83"/>
        <v>0</v>
      </c>
      <c r="DC102" s="98">
        <f t="shared" si="83"/>
        <v>0</v>
      </c>
      <c r="DD102" s="8"/>
      <c r="DE102" s="99" t="s">
        <v>31</v>
      </c>
      <c r="DF102" s="100">
        <f>SUM(DF84:DF101)</f>
        <v>0</v>
      </c>
      <c r="DG102" s="100">
        <f t="shared" ref="DG102:DH102" si="84">SUM(DG84:DG101)</f>
        <v>0</v>
      </c>
      <c r="DH102" s="100">
        <f t="shared" si="84"/>
        <v>0</v>
      </c>
      <c r="DI102" s="8"/>
      <c r="DJ102" s="144">
        <f>IFERROR(AVERAGEIF(DJ84:DJ101,"&lt;&gt;0"),0)</f>
        <v>0</v>
      </c>
      <c r="DK102" s="8"/>
      <c r="DL102" s="99" t="s">
        <v>31</v>
      </c>
      <c r="DM102" s="100">
        <f>SUM(DM84:DM101)</f>
        <v>0</v>
      </c>
      <c r="DN102" s="100">
        <f t="shared" ref="DN102:DO102" si="85">SUM(DN84:DN101)</f>
        <v>0</v>
      </c>
      <c r="DO102" s="100">
        <f t="shared" si="85"/>
        <v>0</v>
      </c>
      <c r="DP102" s="8"/>
      <c r="DQ102" s="144">
        <f>IFERROR(AVERAGEIF(DQ84:DQ101,"&lt;&gt;0"),0)</f>
        <v>0</v>
      </c>
      <c r="DR102" s="8"/>
      <c r="DS102" s="99" t="s">
        <v>31</v>
      </c>
      <c r="DT102" s="100">
        <f>SUM(DT84:DT101)</f>
        <v>0</v>
      </c>
      <c r="DU102" s="100">
        <f t="shared" ref="DU102:DV102" si="86">SUM(DU84:DU101)</f>
        <v>0</v>
      </c>
      <c r="DV102" s="100">
        <f t="shared" si="86"/>
        <v>0</v>
      </c>
      <c r="DW102" s="8"/>
      <c r="DX102" s="144">
        <f>IFERROR(AVERAGEIF(DX84:DX101,"&lt;&gt;0"),0)</f>
        <v>0</v>
      </c>
      <c r="DY102" s="8"/>
      <c r="DZ102" s="8"/>
    </row>
    <row r="103" spans="2:130" ht="15" customHeight="1" x14ac:dyDescent="0.15"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53"/>
      <c r="Q103" s="54"/>
      <c r="R103" s="8"/>
      <c r="S103" s="8"/>
      <c r="T103" s="8"/>
      <c r="U103" s="8"/>
      <c r="V103" s="8"/>
      <c r="W103" s="8"/>
      <c r="X103" s="8"/>
      <c r="Y103" s="8"/>
      <c r="Z103" s="8"/>
      <c r="AA103" s="55">
        <f>DATE(YEAR(P104),MONTH(P104),1)</f>
        <v>45839</v>
      </c>
      <c r="AB103" s="146">
        <f>DATE(YEAR(AA103),MONTH(AA103),1)</f>
        <v>45839</v>
      </c>
      <c r="AC103" s="146"/>
      <c r="AD103" s="146"/>
      <c r="AE103" s="146"/>
      <c r="AF103" s="146"/>
      <c r="AG103" s="102"/>
      <c r="AH103" s="102"/>
      <c r="AI103" s="102"/>
      <c r="AJ103" s="102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58">
        <f>EOMONTH(AA103,1)</f>
        <v>45900</v>
      </c>
      <c r="BG103" s="146">
        <f>DATE(YEAR(BF103),MONTH(BF103),1)</f>
        <v>45870</v>
      </c>
      <c r="BH103" s="146"/>
      <c r="BI103" s="146"/>
      <c r="BJ103" s="146"/>
      <c r="BK103" s="146"/>
      <c r="BL103" s="59"/>
      <c r="BM103" s="59"/>
      <c r="BN103" s="59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58">
        <f>EOMONTH(BF103,1)</f>
        <v>45930</v>
      </c>
      <c r="CL103" s="146">
        <f>DATE(YEAR(CK103),MONTH(CK103),1)</f>
        <v>45901</v>
      </c>
      <c r="CM103" s="146"/>
      <c r="CN103" s="146"/>
      <c r="CO103" s="146"/>
      <c r="CP103" s="146"/>
      <c r="CQ103" s="59"/>
      <c r="CR103" s="59"/>
      <c r="CS103" s="59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60" t="s">
        <v>3</v>
      </c>
      <c r="DG103" s="60"/>
      <c r="DH103" s="60"/>
      <c r="DI103" s="8"/>
      <c r="DJ103" s="138" t="s">
        <v>29</v>
      </c>
      <c r="DK103" s="8"/>
      <c r="DL103" s="8"/>
      <c r="DM103" s="60" t="s">
        <v>3</v>
      </c>
      <c r="DN103" s="60"/>
      <c r="DO103" s="60"/>
      <c r="DP103" s="8"/>
      <c r="DQ103" s="138" t="s">
        <v>29</v>
      </c>
      <c r="DR103" s="8"/>
      <c r="DS103" s="8"/>
      <c r="DT103" s="60" t="s">
        <v>3</v>
      </c>
      <c r="DU103" s="60"/>
      <c r="DV103" s="60"/>
      <c r="DW103" s="8"/>
      <c r="DX103" s="138" t="s">
        <v>29</v>
      </c>
      <c r="DY103" s="8"/>
      <c r="DZ103" s="8"/>
    </row>
    <row r="104" spans="2:130" ht="15" customHeight="1" x14ac:dyDescent="0.15">
      <c r="B104" s="7"/>
      <c r="C104" s="7"/>
      <c r="D104" s="7"/>
      <c r="E104" s="62" t="s">
        <v>1</v>
      </c>
      <c r="F104" s="63"/>
      <c r="G104" s="63"/>
      <c r="H104" s="63"/>
      <c r="I104" s="63"/>
      <c r="J104" s="64"/>
      <c r="K104" s="65" t="s">
        <v>2</v>
      </c>
      <c r="L104" s="63"/>
      <c r="M104" s="63"/>
      <c r="N104" s="63"/>
      <c r="O104" s="64"/>
      <c r="P104" s="66">
        <f>DATE(YEAR(DD82),MONTH(DD82),1)</f>
        <v>45839</v>
      </c>
      <c r="Q104" s="66">
        <f>P104+DAY(1)</f>
        <v>45840</v>
      </c>
      <c r="R104" s="66">
        <f>Q104+DAY(1)</f>
        <v>45841</v>
      </c>
      <c r="S104" s="66">
        <f t="shared" ref="S104:CD104" si="87">R104+DAY(1)</f>
        <v>45842</v>
      </c>
      <c r="T104" s="66">
        <f t="shared" si="87"/>
        <v>45843</v>
      </c>
      <c r="U104" s="66">
        <f t="shared" si="87"/>
        <v>45844</v>
      </c>
      <c r="V104" s="66">
        <f t="shared" si="87"/>
        <v>45845</v>
      </c>
      <c r="W104" s="66">
        <f t="shared" si="87"/>
        <v>45846</v>
      </c>
      <c r="X104" s="66">
        <f t="shared" si="87"/>
        <v>45847</v>
      </c>
      <c r="Y104" s="66">
        <f t="shared" si="87"/>
        <v>45848</v>
      </c>
      <c r="Z104" s="66">
        <f t="shared" si="87"/>
        <v>45849</v>
      </c>
      <c r="AA104" s="66">
        <f t="shared" si="87"/>
        <v>45850</v>
      </c>
      <c r="AB104" s="66">
        <f t="shared" si="87"/>
        <v>45851</v>
      </c>
      <c r="AC104" s="66">
        <f t="shared" si="87"/>
        <v>45852</v>
      </c>
      <c r="AD104" s="66">
        <f t="shared" si="87"/>
        <v>45853</v>
      </c>
      <c r="AE104" s="66">
        <f t="shared" si="87"/>
        <v>45854</v>
      </c>
      <c r="AF104" s="66">
        <f t="shared" si="87"/>
        <v>45855</v>
      </c>
      <c r="AG104" s="66">
        <f t="shared" si="87"/>
        <v>45856</v>
      </c>
      <c r="AH104" s="66">
        <f t="shared" si="87"/>
        <v>45857</v>
      </c>
      <c r="AI104" s="66">
        <f t="shared" si="87"/>
        <v>45858</v>
      </c>
      <c r="AJ104" s="66">
        <f t="shared" si="87"/>
        <v>45859</v>
      </c>
      <c r="AK104" s="66">
        <f t="shared" si="87"/>
        <v>45860</v>
      </c>
      <c r="AL104" s="66">
        <f t="shared" si="87"/>
        <v>45861</v>
      </c>
      <c r="AM104" s="66">
        <f t="shared" si="87"/>
        <v>45862</v>
      </c>
      <c r="AN104" s="66">
        <f t="shared" si="87"/>
        <v>45863</v>
      </c>
      <c r="AO104" s="66">
        <f t="shared" si="87"/>
        <v>45864</v>
      </c>
      <c r="AP104" s="66">
        <f t="shared" si="87"/>
        <v>45865</v>
      </c>
      <c r="AQ104" s="66">
        <f t="shared" si="87"/>
        <v>45866</v>
      </c>
      <c r="AR104" s="66">
        <f t="shared" si="87"/>
        <v>45867</v>
      </c>
      <c r="AS104" s="66">
        <f t="shared" si="87"/>
        <v>45868</v>
      </c>
      <c r="AT104" s="66">
        <f t="shared" si="87"/>
        <v>45869</v>
      </c>
      <c r="AU104" s="66">
        <f t="shared" si="87"/>
        <v>45870</v>
      </c>
      <c r="AV104" s="66">
        <f t="shared" si="87"/>
        <v>45871</v>
      </c>
      <c r="AW104" s="66">
        <f t="shared" si="87"/>
        <v>45872</v>
      </c>
      <c r="AX104" s="66">
        <f t="shared" si="87"/>
        <v>45873</v>
      </c>
      <c r="AY104" s="66">
        <f t="shared" si="87"/>
        <v>45874</v>
      </c>
      <c r="AZ104" s="66">
        <f t="shared" si="87"/>
        <v>45875</v>
      </c>
      <c r="BA104" s="66">
        <f t="shared" si="87"/>
        <v>45876</v>
      </c>
      <c r="BB104" s="66">
        <f t="shared" si="87"/>
        <v>45877</v>
      </c>
      <c r="BC104" s="66">
        <f t="shared" si="87"/>
        <v>45878</v>
      </c>
      <c r="BD104" s="66">
        <f t="shared" si="87"/>
        <v>45879</v>
      </c>
      <c r="BE104" s="66">
        <f t="shared" si="87"/>
        <v>45880</v>
      </c>
      <c r="BF104" s="66">
        <f t="shared" si="87"/>
        <v>45881</v>
      </c>
      <c r="BG104" s="66">
        <f t="shared" si="87"/>
        <v>45882</v>
      </c>
      <c r="BH104" s="66">
        <f t="shared" si="87"/>
        <v>45883</v>
      </c>
      <c r="BI104" s="66">
        <f t="shared" si="87"/>
        <v>45884</v>
      </c>
      <c r="BJ104" s="66">
        <f t="shared" si="87"/>
        <v>45885</v>
      </c>
      <c r="BK104" s="66">
        <f t="shared" si="87"/>
        <v>45886</v>
      </c>
      <c r="BL104" s="66">
        <f t="shared" si="87"/>
        <v>45887</v>
      </c>
      <c r="BM104" s="66">
        <f t="shared" si="87"/>
        <v>45888</v>
      </c>
      <c r="BN104" s="66">
        <f t="shared" si="87"/>
        <v>45889</v>
      </c>
      <c r="BO104" s="66">
        <f t="shared" si="87"/>
        <v>45890</v>
      </c>
      <c r="BP104" s="66">
        <f t="shared" si="87"/>
        <v>45891</v>
      </c>
      <c r="BQ104" s="66">
        <f t="shared" si="87"/>
        <v>45892</v>
      </c>
      <c r="BR104" s="66">
        <f t="shared" si="87"/>
        <v>45893</v>
      </c>
      <c r="BS104" s="66">
        <f t="shared" si="87"/>
        <v>45894</v>
      </c>
      <c r="BT104" s="66">
        <f t="shared" si="87"/>
        <v>45895</v>
      </c>
      <c r="BU104" s="66">
        <f t="shared" si="87"/>
        <v>45896</v>
      </c>
      <c r="BV104" s="66">
        <f t="shared" si="87"/>
        <v>45897</v>
      </c>
      <c r="BW104" s="66">
        <f t="shared" si="87"/>
        <v>45898</v>
      </c>
      <c r="BX104" s="66">
        <f t="shared" si="87"/>
        <v>45899</v>
      </c>
      <c r="BY104" s="66">
        <f t="shared" si="87"/>
        <v>45900</v>
      </c>
      <c r="BZ104" s="66">
        <f t="shared" si="87"/>
        <v>45901</v>
      </c>
      <c r="CA104" s="66">
        <f t="shared" si="87"/>
        <v>45902</v>
      </c>
      <c r="CB104" s="66">
        <f t="shared" si="87"/>
        <v>45903</v>
      </c>
      <c r="CC104" s="66">
        <f t="shared" si="87"/>
        <v>45904</v>
      </c>
      <c r="CD104" s="66">
        <f t="shared" si="87"/>
        <v>45905</v>
      </c>
      <c r="CE104" s="66">
        <f t="shared" ref="CE104:DC104" si="88">CD104+DAY(1)</f>
        <v>45906</v>
      </c>
      <c r="CF104" s="66">
        <f t="shared" si="88"/>
        <v>45907</v>
      </c>
      <c r="CG104" s="66">
        <f t="shared" si="88"/>
        <v>45908</v>
      </c>
      <c r="CH104" s="66">
        <f t="shared" si="88"/>
        <v>45909</v>
      </c>
      <c r="CI104" s="66">
        <f t="shared" si="88"/>
        <v>45910</v>
      </c>
      <c r="CJ104" s="66">
        <f t="shared" si="88"/>
        <v>45911</v>
      </c>
      <c r="CK104" s="66">
        <f t="shared" si="88"/>
        <v>45912</v>
      </c>
      <c r="CL104" s="66">
        <f t="shared" si="88"/>
        <v>45913</v>
      </c>
      <c r="CM104" s="66">
        <f t="shared" si="88"/>
        <v>45914</v>
      </c>
      <c r="CN104" s="66">
        <f t="shared" si="88"/>
        <v>45915</v>
      </c>
      <c r="CO104" s="66">
        <f t="shared" si="88"/>
        <v>45916</v>
      </c>
      <c r="CP104" s="66">
        <f t="shared" si="88"/>
        <v>45917</v>
      </c>
      <c r="CQ104" s="66">
        <f t="shared" si="88"/>
        <v>45918</v>
      </c>
      <c r="CR104" s="66">
        <f t="shared" si="88"/>
        <v>45919</v>
      </c>
      <c r="CS104" s="66">
        <f t="shared" si="88"/>
        <v>45920</v>
      </c>
      <c r="CT104" s="66">
        <f t="shared" si="88"/>
        <v>45921</v>
      </c>
      <c r="CU104" s="66">
        <f t="shared" si="88"/>
        <v>45922</v>
      </c>
      <c r="CV104" s="66">
        <f t="shared" si="88"/>
        <v>45923</v>
      </c>
      <c r="CW104" s="66">
        <f t="shared" si="88"/>
        <v>45924</v>
      </c>
      <c r="CX104" s="66">
        <f t="shared" si="88"/>
        <v>45925</v>
      </c>
      <c r="CY104" s="66">
        <f t="shared" si="88"/>
        <v>45926</v>
      </c>
      <c r="CZ104" s="66">
        <f t="shared" si="88"/>
        <v>45927</v>
      </c>
      <c r="DA104" s="66">
        <f t="shared" si="88"/>
        <v>45928</v>
      </c>
      <c r="DB104" s="66">
        <f t="shared" si="88"/>
        <v>45929</v>
      </c>
      <c r="DC104" s="67">
        <f t="shared" si="88"/>
        <v>45930</v>
      </c>
      <c r="DD104" s="68">
        <f>DC104+DAY(1)</f>
        <v>45931</v>
      </c>
      <c r="DE104" s="69"/>
      <c r="DF104" s="70">
        <f>AB103</f>
        <v>45839</v>
      </c>
      <c r="DG104" s="70"/>
      <c r="DH104" s="70"/>
      <c r="DI104" s="8"/>
      <c r="DJ104" s="140" t="str">
        <f>IF(OR(AND(DJ124&gt;=0.285,DF124&gt;=1),AND(DJ124=0,DF124=0)),"OK","NG")</f>
        <v>OK</v>
      </c>
      <c r="DK104" s="26">
        <f>IFERROR(IF(DJ104="NG",1,0),0)</f>
        <v>0</v>
      </c>
      <c r="DL104" s="69"/>
      <c r="DM104" s="70">
        <f>BG103</f>
        <v>45870</v>
      </c>
      <c r="DN104" s="70"/>
      <c r="DO104" s="70"/>
      <c r="DP104" s="8"/>
      <c r="DQ104" s="140" t="str">
        <f>IF(OR(AND(DQ124&gt;=0.285,DM124&gt;=1),AND(DQ124=0,DM124=0)),"OK","NG")</f>
        <v>OK</v>
      </c>
      <c r="DR104" s="26">
        <f>IFERROR(IF(DQ104="NG",1,0),0)</f>
        <v>0</v>
      </c>
      <c r="DS104" s="69"/>
      <c r="DT104" s="70">
        <f>CL103</f>
        <v>45901</v>
      </c>
      <c r="DU104" s="70"/>
      <c r="DV104" s="70"/>
      <c r="DW104" s="8"/>
      <c r="DX104" s="140" t="str">
        <f>IF(OR(AND(DX124&gt;=0.285,DT124&gt;=1),AND(DX124=0,DT124=0)),"OK","NG")</f>
        <v>OK</v>
      </c>
      <c r="DY104" s="26">
        <f>IFERROR(IF(DX104="NG",1,0),0)</f>
        <v>0</v>
      </c>
      <c r="DZ104" s="8"/>
    </row>
    <row r="105" spans="2:130" ht="15" customHeight="1" x14ac:dyDescent="0.15">
      <c r="B105" s="7"/>
      <c r="C105" s="7"/>
      <c r="D105" s="7"/>
      <c r="E105" s="73"/>
      <c r="F105" s="74"/>
      <c r="G105" s="74"/>
      <c r="H105" s="74"/>
      <c r="I105" s="74"/>
      <c r="J105" s="75"/>
      <c r="K105" s="76"/>
      <c r="L105" s="74"/>
      <c r="M105" s="74"/>
      <c r="N105" s="74"/>
      <c r="O105" s="75"/>
      <c r="P105" s="77" t="str">
        <f>TEXT(WEEKDAY(+P104),"aaa")</f>
        <v>火</v>
      </c>
      <c r="Q105" s="77" t="str">
        <f>TEXT(WEEKDAY(+Q104),"aaa")</f>
        <v>水</v>
      </c>
      <c r="R105" s="77" t="str">
        <f>TEXT(WEEKDAY(+R104),"aaa")</f>
        <v>木</v>
      </c>
      <c r="S105" s="77" t="str">
        <f>TEXT(WEEKDAY(+S104),"aaa")</f>
        <v>金</v>
      </c>
      <c r="T105" s="77" t="str">
        <f t="shared" ref="T105:CE105" si="89">TEXT(WEEKDAY(+T104),"aaa")</f>
        <v>土</v>
      </c>
      <c r="U105" s="77" t="str">
        <f t="shared" si="89"/>
        <v>日</v>
      </c>
      <c r="V105" s="77" t="str">
        <f t="shared" si="89"/>
        <v>月</v>
      </c>
      <c r="W105" s="77" t="str">
        <f t="shared" si="89"/>
        <v>火</v>
      </c>
      <c r="X105" s="77" t="str">
        <f t="shared" si="89"/>
        <v>水</v>
      </c>
      <c r="Y105" s="77" t="str">
        <f t="shared" si="89"/>
        <v>木</v>
      </c>
      <c r="Z105" s="77" t="str">
        <f t="shared" si="89"/>
        <v>金</v>
      </c>
      <c r="AA105" s="77" t="str">
        <f t="shared" si="89"/>
        <v>土</v>
      </c>
      <c r="AB105" s="77" t="str">
        <f t="shared" si="89"/>
        <v>日</v>
      </c>
      <c r="AC105" s="77" t="str">
        <f t="shared" si="89"/>
        <v>月</v>
      </c>
      <c r="AD105" s="77" t="str">
        <f t="shared" si="89"/>
        <v>火</v>
      </c>
      <c r="AE105" s="77" t="str">
        <f t="shared" si="89"/>
        <v>水</v>
      </c>
      <c r="AF105" s="77" t="str">
        <f t="shared" si="89"/>
        <v>木</v>
      </c>
      <c r="AG105" s="77" t="str">
        <f t="shared" si="89"/>
        <v>金</v>
      </c>
      <c r="AH105" s="77" t="str">
        <f t="shared" si="89"/>
        <v>土</v>
      </c>
      <c r="AI105" s="77" t="str">
        <f t="shared" si="89"/>
        <v>日</v>
      </c>
      <c r="AJ105" s="77" t="str">
        <f t="shared" si="89"/>
        <v>月</v>
      </c>
      <c r="AK105" s="77" t="str">
        <f t="shared" si="89"/>
        <v>火</v>
      </c>
      <c r="AL105" s="77" t="str">
        <f t="shared" si="89"/>
        <v>水</v>
      </c>
      <c r="AM105" s="77" t="str">
        <f t="shared" si="89"/>
        <v>木</v>
      </c>
      <c r="AN105" s="77" t="str">
        <f t="shared" si="89"/>
        <v>金</v>
      </c>
      <c r="AO105" s="77" t="str">
        <f t="shared" si="89"/>
        <v>土</v>
      </c>
      <c r="AP105" s="77" t="str">
        <f t="shared" si="89"/>
        <v>日</v>
      </c>
      <c r="AQ105" s="77" t="str">
        <f t="shared" si="89"/>
        <v>月</v>
      </c>
      <c r="AR105" s="77" t="str">
        <f t="shared" si="89"/>
        <v>火</v>
      </c>
      <c r="AS105" s="77" t="str">
        <f t="shared" si="89"/>
        <v>水</v>
      </c>
      <c r="AT105" s="77" t="str">
        <f t="shared" si="89"/>
        <v>木</v>
      </c>
      <c r="AU105" s="77" t="str">
        <f t="shared" si="89"/>
        <v>金</v>
      </c>
      <c r="AV105" s="77" t="str">
        <f t="shared" si="89"/>
        <v>土</v>
      </c>
      <c r="AW105" s="77" t="str">
        <f t="shared" si="89"/>
        <v>日</v>
      </c>
      <c r="AX105" s="77" t="str">
        <f t="shared" si="89"/>
        <v>月</v>
      </c>
      <c r="AY105" s="77" t="str">
        <f t="shared" si="89"/>
        <v>火</v>
      </c>
      <c r="AZ105" s="77" t="str">
        <f t="shared" si="89"/>
        <v>水</v>
      </c>
      <c r="BA105" s="77" t="str">
        <f t="shared" si="89"/>
        <v>木</v>
      </c>
      <c r="BB105" s="77" t="str">
        <f t="shared" si="89"/>
        <v>金</v>
      </c>
      <c r="BC105" s="77" t="str">
        <f t="shared" si="89"/>
        <v>土</v>
      </c>
      <c r="BD105" s="77" t="str">
        <f t="shared" si="89"/>
        <v>日</v>
      </c>
      <c r="BE105" s="77" t="str">
        <f t="shared" si="89"/>
        <v>月</v>
      </c>
      <c r="BF105" s="77" t="str">
        <f t="shared" si="89"/>
        <v>火</v>
      </c>
      <c r="BG105" s="77" t="str">
        <f t="shared" si="89"/>
        <v>水</v>
      </c>
      <c r="BH105" s="77" t="str">
        <f t="shared" si="89"/>
        <v>木</v>
      </c>
      <c r="BI105" s="77" t="str">
        <f t="shared" si="89"/>
        <v>金</v>
      </c>
      <c r="BJ105" s="77" t="str">
        <f t="shared" si="89"/>
        <v>土</v>
      </c>
      <c r="BK105" s="77" t="str">
        <f t="shared" si="89"/>
        <v>日</v>
      </c>
      <c r="BL105" s="77" t="str">
        <f t="shared" si="89"/>
        <v>月</v>
      </c>
      <c r="BM105" s="77" t="str">
        <f t="shared" si="89"/>
        <v>火</v>
      </c>
      <c r="BN105" s="77" t="str">
        <f t="shared" si="89"/>
        <v>水</v>
      </c>
      <c r="BO105" s="77" t="str">
        <f t="shared" si="89"/>
        <v>木</v>
      </c>
      <c r="BP105" s="77" t="str">
        <f t="shared" si="89"/>
        <v>金</v>
      </c>
      <c r="BQ105" s="77" t="str">
        <f t="shared" si="89"/>
        <v>土</v>
      </c>
      <c r="BR105" s="77" t="str">
        <f t="shared" si="89"/>
        <v>日</v>
      </c>
      <c r="BS105" s="77" t="str">
        <f t="shared" si="89"/>
        <v>月</v>
      </c>
      <c r="BT105" s="77" t="str">
        <f t="shared" si="89"/>
        <v>火</v>
      </c>
      <c r="BU105" s="77" t="str">
        <f t="shared" si="89"/>
        <v>水</v>
      </c>
      <c r="BV105" s="77" t="str">
        <f t="shared" si="89"/>
        <v>木</v>
      </c>
      <c r="BW105" s="77" t="str">
        <f t="shared" si="89"/>
        <v>金</v>
      </c>
      <c r="BX105" s="77" t="str">
        <f t="shared" si="89"/>
        <v>土</v>
      </c>
      <c r="BY105" s="77" t="str">
        <f t="shared" si="89"/>
        <v>日</v>
      </c>
      <c r="BZ105" s="77" t="str">
        <f t="shared" si="89"/>
        <v>月</v>
      </c>
      <c r="CA105" s="77" t="str">
        <f t="shared" si="89"/>
        <v>火</v>
      </c>
      <c r="CB105" s="77" t="str">
        <f t="shared" si="89"/>
        <v>水</v>
      </c>
      <c r="CC105" s="77" t="str">
        <f t="shared" si="89"/>
        <v>木</v>
      </c>
      <c r="CD105" s="77" t="str">
        <f t="shared" si="89"/>
        <v>金</v>
      </c>
      <c r="CE105" s="77" t="str">
        <f t="shared" si="89"/>
        <v>土</v>
      </c>
      <c r="CF105" s="77" t="str">
        <f t="shared" ref="CF105:DC105" si="90">TEXT(WEEKDAY(+CF104),"aaa")</f>
        <v>日</v>
      </c>
      <c r="CG105" s="77" t="str">
        <f t="shared" si="90"/>
        <v>月</v>
      </c>
      <c r="CH105" s="77" t="str">
        <f t="shared" si="90"/>
        <v>火</v>
      </c>
      <c r="CI105" s="77" t="str">
        <f t="shared" si="90"/>
        <v>水</v>
      </c>
      <c r="CJ105" s="77" t="str">
        <f t="shared" si="90"/>
        <v>木</v>
      </c>
      <c r="CK105" s="77" t="str">
        <f t="shared" si="90"/>
        <v>金</v>
      </c>
      <c r="CL105" s="77" t="str">
        <f t="shared" si="90"/>
        <v>土</v>
      </c>
      <c r="CM105" s="77" t="str">
        <f t="shared" si="90"/>
        <v>日</v>
      </c>
      <c r="CN105" s="77" t="str">
        <f t="shared" si="90"/>
        <v>月</v>
      </c>
      <c r="CO105" s="77" t="str">
        <f t="shared" si="90"/>
        <v>火</v>
      </c>
      <c r="CP105" s="77" t="str">
        <f t="shared" si="90"/>
        <v>水</v>
      </c>
      <c r="CQ105" s="77" t="str">
        <f t="shared" si="90"/>
        <v>木</v>
      </c>
      <c r="CR105" s="77" t="str">
        <f t="shared" si="90"/>
        <v>金</v>
      </c>
      <c r="CS105" s="77" t="str">
        <f t="shared" si="90"/>
        <v>土</v>
      </c>
      <c r="CT105" s="77" t="str">
        <f t="shared" si="90"/>
        <v>日</v>
      </c>
      <c r="CU105" s="77" t="str">
        <f t="shared" si="90"/>
        <v>月</v>
      </c>
      <c r="CV105" s="77" t="str">
        <f t="shared" si="90"/>
        <v>火</v>
      </c>
      <c r="CW105" s="77" t="str">
        <f t="shared" si="90"/>
        <v>水</v>
      </c>
      <c r="CX105" s="77" t="str">
        <f t="shared" si="90"/>
        <v>木</v>
      </c>
      <c r="CY105" s="77" t="str">
        <f t="shared" si="90"/>
        <v>金</v>
      </c>
      <c r="CZ105" s="77" t="str">
        <f t="shared" si="90"/>
        <v>土</v>
      </c>
      <c r="DA105" s="77" t="str">
        <f t="shared" si="90"/>
        <v>日</v>
      </c>
      <c r="DB105" s="77" t="str">
        <f t="shared" si="90"/>
        <v>月</v>
      </c>
      <c r="DC105" s="78" t="str">
        <f t="shared" si="90"/>
        <v>火</v>
      </c>
      <c r="DD105" s="8"/>
      <c r="DE105" s="69"/>
      <c r="DF105" s="79" t="s">
        <v>17</v>
      </c>
      <c r="DG105" s="79" t="s">
        <v>19</v>
      </c>
      <c r="DH105" s="79" t="s">
        <v>20</v>
      </c>
      <c r="DI105" s="141" t="s">
        <v>30</v>
      </c>
      <c r="DJ105" s="8"/>
      <c r="DK105" s="8"/>
      <c r="DL105" s="69"/>
      <c r="DM105" s="79" t="s">
        <v>17</v>
      </c>
      <c r="DN105" s="79" t="s">
        <v>19</v>
      </c>
      <c r="DO105" s="79" t="s">
        <v>20</v>
      </c>
      <c r="DP105" s="141" t="s">
        <v>30</v>
      </c>
      <c r="DQ105" s="8"/>
      <c r="DR105" s="8"/>
      <c r="DS105" s="69"/>
      <c r="DT105" s="79" t="s">
        <v>17</v>
      </c>
      <c r="DU105" s="79" t="s">
        <v>19</v>
      </c>
      <c r="DV105" s="79" t="s">
        <v>20</v>
      </c>
      <c r="DW105" s="141" t="s">
        <v>30</v>
      </c>
      <c r="DX105" s="8"/>
      <c r="DY105" s="8"/>
      <c r="DZ105" s="8"/>
    </row>
    <row r="106" spans="2:130" ht="15" customHeight="1" x14ac:dyDescent="0.15">
      <c r="B106" s="6"/>
      <c r="C106" s="6"/>
      <c r="D106" s="6"/>
      <c r="E106" s="103" t="str">
        <f>$E$22</f>
        <v>●●建設</v>
      </c>
      <c r="F106" s="104"/>
      <c r="G106" s="104"/>
      <c r="H106" s="104"/>
      <c r="I106" s="104"/>
      <c r="J106" s="105"/>
      <c r="K106" s="85" t="str">
        <f>$K$22</f>
        <v>輪島　一郎</v>
      </c>
      <c r="L106" s="83"/>
      <c r="M106" s="83"/>
      <c r="N106" s="83"/>
      <c r="O106" s="83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7"/>
      <c r="DD106" s="8"/>
      <c r="DE106" s="8"/>
      <c r="DF106" s="88">
        <f>COUNTIFS($P$104:$DC$104,"&gt;="&amp;$BU$6,$P$104:$DC$104,"&lt;="&amp;$CL$6,$P$104:$DC$104,"&gt;="&amp;$AB$103,$P$104:$DC$104,"&lt;"&amp;$BG$103,P106:DC106,"★")</f>
        <v>0</v>
      </c>
      <c r="DG106" s="88">
        <f>COUNTIFS($P$104:$DC$104,"&gt;="&amp;$BU$6,$P$104:$DC$104,"&lt;="&amp;$CL$6,$P$104:$DC$104,"&gt;="&amp;$AB$103,$P$104:$DC$104,"&lt;"&amp;$BG$103,P106:DC106,"●")</f>
        <v>0</v>
      </c>
      <c r="DH106" s="88">
        <f>COUNTIFS($P$104:$DC$104,"&gt;="&amp;$BU$6,$P$104:$DC$104,"&lt;="&amp;$CL$6,$P$104:$DC$104,"&gt;="&amp;$AB$103,$P$104:$DC$104,"&lt;"&amp;$BG$103,P106:DC106,"▲")</f>
        <v>0</v>
      </c>
      <c r="DI106" s="51">
        <f>SUM(DF106:DG106)</f>
        <v>0</v>
      </c>
      <c r="DJ106" s="142">
        <f>IFERROR(DG106/DI106,0)</f>
        <v>0</v>
      </c>
      <c r="DK106" s="143"/>
      <c r="DL106" s="8"/>
      <c r="DM106" s="88">
        <f>COUNTIFS($P$104:$DC$104,"&gt;="&amp;$BU$6,$P$104:$DC$104,"&lt;="&amp;$CL$6,$P$104:$DC$104,"&gt;="&amp;$BG$103,$P$104:$DC$104,"&lt;"&amp;$CL$103,P106:DC106,"★")</f>
        <v>0</v>
      </c>
      <c r="DN106" s="88">
        <f>COUNTIFS($P$104:$DC$104,"&gt;="&amp;$BU$6,$P$104:$DC$104,"&lt;="&amp;$CL$6,$P$104:$DC$104,"&gt;="&amp;$BG$103,$P$104:$DC$104,"&lt;"&amp;$CL$103,P106:DC106,"●")</f>
        <v>0</v>
      </c>
      <c r="DO106" s="88">
        <f>COUNTIFS($P$104:$DC$104,"&gt;="&amp;$BU$6,$P$104:$DC$104,"&lt;="&amp;$CL$6,$P$104:$DC$104,"&gt;="&amp;$BG$103,$P$104:$DC$104,"&lt;"&amp;$CL$103,P106:DC106,"▲")</f>
        <v>0</v>
      </c>
      <c r="DP106" s="51">
        <f>SUM(DM106:DN106)</f>
        <v>0</v>
      </c>
      <c r="DQ106" s="142">
        <f>IFERROR(DN106/DP106,0)</f>
        <v>0</v>
      </c>
      <c r="DR106" s="8"/>
      <c r="DS106" s="8"/>
      <c r="DT106" s="88">
        <f>COUNTIFS($P$104:$DC$104,"&gt;="&amp;$BU$6,$P$104:$DC$104,"&lt;="&amp;$CL$6,$P$104:$DC$104,"&gt;="&amp;$CL$103,$P$104:$DC$104,"&lt;"&amp;$AB$143,P106:DC106,"★")</f>
        <v>0</v>
      </c>
      <c r="DU106" s="88">
        <f>COUNTIFS($P$104:$DC$104,"&gt;="&amp;$BU$6,$P$104:$DC$104,"&lt;="&amp;$CL$6,$P$104:$DC$104,"&gt;="&amp;$CL$103,$P$104:$DC$104,"&lt;"&amp;$AB$143,P106:DC106,"●")</f>
        <v>0</v>
      </c>
      <c r="DV106" s="88">
        <f>COUNTIFS($P$104:$DC$104,"&gt;="&amp;$BU$6,$P$104:$DC$104,"&lt;="&amp;$CL$6,$P$104:$DC$104,"&gt;="&amp;$CL$103,$P$104:$DC$104,"&lt;"&amp;$AB$143,P106:DC106,"▲")</f>
        <v>0</v>
      </c>
      <c r="DW106" s="51">
        <f>SUM(DT106:DU106)</f>
        <v>0</v>
      </c>
      <c r="DX106" s="142">
        <f>IFERROR(DU106/DW106,0)</f>
        <v>0</v>
      </c>
      <c r="DY106" s="8"/>
      <c r="DZ106" s="8"/>
    </row>
    <row r="107" spans="2:130" ht="15" customHeight="1" x14ac:dyDescent="0.15">
      <c r="B107" s="6"/>
      <c r="C107" s="6"/>
      <c r="D107" s="6"/>
      <c r="E107" s="82" t="str">
        <f>$E$23</f>
        <v xml:space="preserve"> </v>
      </c>
      <c r="F107" s="83"/>
      <c r="G107" s="83"/>
      <c r="H107" s="83"/>
      <c r="I107" s="83"/>
      <c r="J107" s="84"/>
      <c r="K107" s="85" t="str">
        <f>$K$23</f>
        <v>輪島　二郎</v>
      </c>
      <c r="L107" s="83"/>
      <c r="M107" s="83"/>
      <c r="N107" s="83"/>
      <c r="O107" s="83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7"/>
      <c r="DD107" s="8"/>
      <c r="DE107" s="8"/>
      <c r="DF107" s="88">
        <f t="shared" ref="DF107:DF123" si="91">COUNTIFS($P$104:$DC$104,"&gt;="&amp;$BU$6,$P$104:$DC$104,"&lt;="&amp;$CL$6,$P$104:$DC$104,"&gt;="&amp;$AB$103,$P$104:$DC$104,"&lt;"&amp;$BG$103,P107:DC107,"★")</f>
        <v>0</v>
      </c>
      <c r="DG107" s="88">
        <f t="shared" ref="DG107:DG123" si="92">COUNTIFS($P$104:$DC$104,"&gt;="&amp;$BU$6,$P$104:$DC$104,"&lt;="&amp;$CL$6,$P$104:$DC$104,"&gt;="&amp;$AB$103,$P$104:$DC$104,"&lt;"&amp;$BG$103,P107:DC107,"●")</f>
        <v>0</v>
      </c>
      <c r="DH107" s="88">
        <f t="shared" ref="DH107:DH123" si="93">COUNTIFS($P$104:$DC$104,"&gt;="&amp;$BU$6,$P$104:$DC$104,"&lt;="&amp;$CL$6,$P$104:$DC$104,"&gt;="&amp;$AB$103,$P$104:$DC$104,"&lt;"&amp;$BG$103,P107:DC107,"▲")</f>
        <v>0</v>
      </c>
      <c r="DI107" s="51">
        <f t="shared" ref="DI107:DI123" si="94">SUM(DF107:DG107)</f>
        <v>0</v>
      </c>
      <c r="DJ107" s="142">
        <f t="shared" ref="DJ107:DJ123" si="95">IFERROR(DG107/DI107,0)</f>
        <v>0</v>
      </c>
      <c r="DK107" s="8"/>
      <c r="DL107" s="8"/>
      <c r="DM107" s="88">
        <f t="shared" ref="DM107:DM123" si="96">COUNTIFS($P$104:$DC$104,"&gt;="&amp;$BU$6,$P$104:$DC$104,"&lt;="&amp;$CL$6,$P$104:$DC$104,"&gt;="&amp;$BG$103,$P$104:$DC$104,"&lt;"&amp;$CL$103,P107:DC107,"★")</f>
        <v>0</v>
      </c>
      <c r="DN107" s="88">
        <f t="shared" ref="DN107:DN123" si="97">COUNTIFS($P$104:$DC$104,"&gt;="&amp;$BU$6,$P$104:$DC$104,"&lt;="&amp;$CL$6,$P$104:$DC$104,"&gt;="&amp;$BG$103,$P$104:$DC$104,"&lt;"&amp;$CL$103,P107:DC107,"●")</f>
        <v>0</v>
      </c>
      <c r="DO107" s="88">
        <f t="shared" ref="DO107:DO123" si="98">COUNTIFS($P$104:$DC$104,"&gt;="&amp;$BU$6,$P$104:$DC$104,"&lt;="&amp;$CL$6,$P$104:$DC$104,"&gt;="&amp;$BG$103,$P$104:$DC$104,"&lt;"&amp;$CL$103,P107:DC107,"▲")</f>
        <v>0</v>
      </c>
      <c r="DP107" s="51">
        <f t="shared" ref="DP107:DP123" si="99">SUM(DM107:DN107)</f>
        <v>0</v>
      </c>
      <c r="DQ107" s="142">
        <f t="shared" ref="DQ107:DQ123" si="100">IFERROR(DN107/DP107,0)</f>
        <v>0</v>
      </c>
      <c r="DR107" s="8"/>
      <c r="DS107" s="8"/>
      <c r="DT107" s="88">
        <f t="shared" ref="DT107:DT123" si="101">COUNTIFS($P$104:$DC$104,"&gt;="&amp;$BU$6,$P$104:$DC$104,"&lt;="&amp;$CL$6,$P$104:$DC$104,"&gt;="&amp;$CL$103,$P$104:$DC$104,"&lt;"&amp;$AB$143,P107:DC107,"★")</f>
        <v>0</v>
      </c>
      <c r="DU107" s="88">
        <f t="shared" ref="DU107:DU123" si="102">COUNTIFS($P$104:$DC$104,"&gt;="&amp;$BU$6,$P$104:$DC$104,"&lt;="&amp;$CL$6,$P$104:$DC$104,"&gt;="&amp;$CL$103,$P$104:$DC$104,"&lt;"&amp;$AB$143,P107:DC107,"●")</f>
        <v>0</v>
      </c>
      <c r="DV107" s="88">
        <f t="shared" ref="DV107:DV123" si="103">COUNTIFS($P$104:$DC$104,"&gt;="&amp;$BU$6,$P$104:$DC$104,"&lt;="&amp;$CL$6,$P$104:$DC$104,"&gt;="&amp;$CL$103,$P$104:$DC$104,"&lt;"&amp;$AB$143,P107:DC107,"▲")</f>
        <v>0</v>
      </c>
      <c r="DW107" s="51">
        <f t="shared" ref="DW107:DW123" si="104">SUM(DT107:DU107)</f>
        <v>0</v>
      </c>
      <c r="DX107" s="142">
        <f t="shared" ref="DX107:DX123" si="105">IFERROR(DU107/DW107,0)</f>
        <v>0</v>
      </c>
      <c r="DY107" s="8"/>
      <c r="DZ107" s="8"/>
    </row>
    <row r="108" spans="2:130" ht="15" customHeight="1" x14ac:dyDescent="0.15">
      <c r="B108" s="6"/>
      <c r="C108" s="6"/>
      <c r="D108" s="6"/>
      <c r="E108" s="82" t="str">
        <f>$E$24</f>
        <v xml:space="preserve"> </v>
      </c>
      <c r="F108" s="83"/>
      <c r="G108" s="83"/>
      <c r="H108" s="83"/>
      <c r="I108" s="83"/>
      <c r="J108" s="84"/>
      <c r="K108" s="85" t="str">
        <f>$K$24</f>
        <v>輪島　三郎</v>
      </c>
      <c r="L108" s="83"/>
      <c r="M108" s="83"/>
      <c r="N108" s="83"/>
      <c r="O108" s="83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7"/>
      <c r="DD108" s="8"/>
      <c r="DE108" s="8"/>
      <c r="DF108" s="88">
        <f t="shared" si="91"/>
        <v>0</v>
      </c>
      <c r="DG108" s="88">
        <f t="shared" si="92"/>
        <v>0</v>
      </c>
      <c r="DH108" s="88">
        <f t="shared" si="93"/>
        <v>0</v>
      </c>
      <c r="DI108" s="51">
        <f t="shared" si="94"/>
        <v>0</v>
      </c>
      <c r="DJ108" s="142">
        <f t="shared" si="95"/>
        <v>0</v>
      </c>
      <c r="DK108" s="8"/>
      <c r="DL108" s="8"/>
      <c r="DM108" s="88">
        <f t="shared" si="96"/>
        <v>0</v>
      </c>
      <c r="DN108" s="88">
        <f t="shared" si="97"/>
        <v>0</v>
      </c>
      <c r="DO108" s="88">
        <f t="shared" si="98"/>
        <v>0</v>
      </c>
      <c r="DP108" s="51">
        <f t="shared" si="99"/>
        <v>0</v>
      </c>
      <c r="DQ108" s="142">
        <f t="shared" si="100"/>
        <v>0</v>
      </c>
      <c r="DR108" s="8"/>
      <c r="DS108" s="8"/>
      <c r="DT108" s="88">
        <f t="shared" si="101"/>
        <v>0</v>
      </c>
      <c r="DU108" s="88">
        <f t="shared" si="102"/>
        <v>0</v>
      </c>
      <c r="DV108" s="88">
        <f t="shared" si="103"/>
        <v>0</v>
      </c>
      <c r="DW108" s="51">
        <f t="shared" si="104"/>
        <v>0</v>
      </c>
      <c r="DX108" s="142">
        <f t="shared" si="105"/>
        <v>0</v>
      </c>
      <c r="DY108" s="8"/>
      <c r="DZ108" s="8"/>
    </row>
    <row r="109" spans="2:130" ht="15" customHeight="1" x14ac:dyDescent="0.15">
      <c r="B109" s="6"/>
      <c r="C109" s="6"/>
      <c r="D109" s="6"/>
      <c r="E109" s="82" t="str">
        <f>$E$25</f>
        <v xml:space="preserve"> </v>
      </c>
      <c r="F109" s="83"/>
      <c r="G109" s="83"/>
      <c r="H109" s="83"/>
      <c r="I109" s="83"/>
      <c r="J109" s="84"/>
      <c r="K109" s="85" t="str">
        <f>$K$25</f>
        <v>輪島　四郎</v>
      </c>
      <c r="L109" s="83"/>
      <c r="M109" s="83"/>
      <c r="N109" s="83"/>
      <c r="O109" s="83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7"/>
      <c r="DD109" s="8"/>
      <c r="DE109" s="8"/>
      <c r="DF109" s="88">
        <f t="shared" si="91"/>
        <v>0</v>
      </c>
      <c r="DG109" s="88">
        <f t="shared" si="92"/>
        <v>0</v>
      </c>
      <c r="DH109" s="88">
        <f t="shared" si="93"/>
        <v>0</v>
      </c>
      <c r="DI109" s="51">
        <f t="shared" si="94"/>
        <v>0</v>
      </c>
      <c r="DJ109" s="142">
        <f t="shared" si="95"/>
        <v>0</v>
      </c>
      <c r="DK109" s="8"/>
      <c r="DL109" s="8"/>
      <c r="DM109" s="88">
        <f t="shared" si="96"/>
        <v>0</v>
      </c>
      <c r="DN109" s="88">
        <f t="shared" si="97"/>
        <v>0</v>
      </c>
      <c r="DO109" s="88">
        <f t="shared" si="98"/>
        <v>0</v>
      </c>
      <c r="DP109" s="51">
        <f t="shared" si="99"/>
        <v>0</v>
      </c>
      <c r="DQ109" s="142">
        <f t="shared" si="100"/>
        <v>0</v>
      </c>
      <c r="DR109" s="8"/>
      <c r="DS109" s="8"/>
      <c r="DT109" s="88">
        <f t="shared" si="101"/>
        <v>0</v>
      </c>
      <c r="DU109" s="88">
        <f t="shared" si="102"/>
        <v>0</v>
      </c>
      <c r="DV109" s="88">
        <f t="shared" si="103"/>
        <v>0</v>
      </c>
      <c r="DW109" s="51">
        <f t="shared" si="104"/>
        <v>0</v>
      </c>
      <c r="DX109" s="142">
        <f t="shared" si="105"/>
        <v>0</v>
      </c>
      <c r="DY109" s="8"/>
      <c r="DZ109" s="8"/>
    </row>
    <row r="110" spans="2:130" ht="15" customHeight="1" x14ac:dyDescent="0.15">
      <c r="B110" s="6"/>
      <c r="C110" s="6"/>
      <c r="D110" s="6"/>
      <c r="E110" s="82" t="str">
        <f>$E$26</f>
        <v xml:space="preserve"> </v>
      </c>
      <c r="F110" s="83"/>
      <c r="G110" s="83"/>
      <c r="H110" s="83"/>
      <c r="I110" s="83"/>
      <c r="J110" s="84"/>
      <c r="K110" s="85" t="str">
        <f>$K$26</f>
        <v>輪島　五郎</v>
      </c>
      <c r="L110" s="83"/>
      <c r="M110" s="83"/>
      <c r="N110" s="83"/>
      <c r="O110" s="83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7"/>
      <c r="DD110" s="8"/>
      <c r="DE110" s="8"/>
      <c r="DF110" s="88">
        <f t="shared" si="91"/>
        <v>0</v>
      </c>
      <c r="DG110" s="88">
        <f t="shared" si="92"/>
        <v>0</v>
      </c>
      <c r="DH110" s="88">
        <f t="shared" si="93"/>
        <v>0</v>
      </c>
      <c r="DI110" s="51">
        <f t="shared" si="94"/>
        <v>0</v>
      </c>
      <c r="DJ110" s="142">
        <f t="shared" si="95"/>
        <v>0</v>
      </c>
      <c r="DK110" s="8"/>
      <c r="DL110" s="8"/>
      <c r="DM110" s="88">
        <f t="shared" si="96"/>
        <v>0</v>
      </c>
      <c r="DN110" s="88">
        <f t="shared" si="97"/>
        <v>0</v>
      </c>
      <c r="DO110" s="88">
        <f t="shared" si="98"/>
        <v>0</v>
      </c>
      <c r="DP110" s="51">
        <f t="shared" si="99"/>
        <v>0</v>
      </c>
      <c r="DQ110" s="142">
        <f t="shared" si="100"/>
        <v>0</v>
      </c>
      <c r="DR110" s="8"/>
      <c r="DS110" s="8"/>
      <c r="DT110" s="88">
        <f t="shared" si="101"/>
        <v>0</v>
      </c>
      <c r="DU110" s="88">
        <f t="shared" si="102"/>
        <v>0</v>
      </c>
      <c r="DV110" s="88">
        <f t="shared" si="103"/>
        <v>0</v>
      </c>
      <c r="DW110" s="51">
        <f t="shared" si="104"/>
        <v>0</v>
      </c>
      <c r="DX110" s="142">
        <f t="shared" si="105"/>
        <v>0</v>
      </c>
      <c r="DY110" s="8"/>
      <c r="DZ110" s="8"/>
    </row>
    <row r="111" spans="2:130" ht="15" customHeight="1" x14ac:dyDescent="0.15">
      <c r="B111" s="6"/>
      <c r="C111" s="6"/>
      <c r="D111" s="6"/>
      <c r="E111" s="82" t="str">
        <f>$E$27</f>
        <v xml:space="preserve"> </v>
      </c>
      <c r="F111" s="83"/>
      <c r="G111" s="83"/>
      <c r="H111" s="83"/>
      <c r="I111" s="83"/>
      <c r="J111" s="84"/>
      <c r="K111" s="85" t="str">
        <f>$K$27</f>
        <v>輪島　六郎</v>
      </c>
      <c r="L111" s="83"/>
      <c r="M111" s="83"/>
      <c r="N111" s="83"/>
      <c r="O111" s="83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7"/>
      <c r="DD111" s="8"/>
      <c r="DE111" s="8"/>
      <c r="DF111" s="88">
        <f t="shared" si="91"/>
        <v>0</v>
      </c>
      <c r="DG111" s="88">
        <f t="shared" si="92"/>
        <v>0</v>
      </c>
      <c r="DH111" s="88">
        <f t="shared" si="93"/>
        <v>0</v>
      </c>
      <c r="DI111" s="51">
        <f t="shared" si="94"/>
        <v>0</v>
      </c>
      <c r="DJ111" s="142">
        <f t="shared" si="95"/>
        <v>0</v>
      </c>
      <c r="DK111" s="8"/>
      <c r="DL111" s="8"/>
      <c r="DM111" s="88">
        <f t="shared" si="96"/>
        <v>0</v>
      </c>
      <c r="DN111" s="88">
        <f t="shared" si="97"/>
        <v>0</v>
      </c>
      <c r="DO111" s="88">
        <f t="shared" si="98"/>
        <v>0</v>
      </c>
      <c r="DP111" s="51">
        <f t="shared" si="99"/>
        <v>0</v>
      </c>
      <c r="DQ111" s="142">
        <f t="shared" si="100"/>
        <v>0</v>
      </c>
      <c r="DR111" s="8"/>
      <c r="DS111" s="8"/>
      <c r="DT111" s="88">
        <f t="shared" si="101"/>
        <v>0</v>
      </c>
      <c r="DU111" s="88">
        <f t="shared" si="102"/>
        <v>0</v>
      </c>
      <c r="DV111" s="88">
        <f t="shared" si="103"/>
        <v>0</v>
      </c>
      <c r="DW111" s="51">
        <f t="shared" si="104"/>
        <v>0</v>
      </c>
      <c r="DX111" s="142">
        <f t="shared" si="105"/>
        <v>0</v>
      </c>
      <c r="DY111" s="8"/>
      <c r="DZ111" s="8"/>
    </row>
    <row r="112" spans="2:130" ht="15" customHeight="1" x14ac:dyDescent="0.15">
      <c r="B112" s="6"/>
      <c r="C112" s="6"/>
      <c r="D112" s="6"/>
      <c r="E112" s="82" t="str">
        <f>$E$28</f>
        <v>▲▲建設（一次下請）</v>
      </c>
      <c r="F112" s="83"/>
      <c r="G112" s="83"/>
      <c r="H112" s="83"/>
      <c r="I112" s="83"/>
      <c r="J112" s="84"/>
      <c r="K112" s="85" t="str">
        <f>$K$28</f>
        <v>門前　一郎</v>
      </c>
      <c r="L112" s="83"/>
      <c r="M112" s="83"/>
      <c r="N112" s="83"/>
      <c r="O112" s="83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7"/>
      <c r="DD112" s="8"/>
      <c r="DE112" s="8"/>
      <c r="DF112" s="88">
        <f t="shared" si="91"/>
        <v>0</v>
      </c>
      <c r="DG112" s="88">
        <f t="shared" si="92"/>
        <v>0</v>
      </c>
      <c r="DH112" s="88">
        <f t="shared" si="93"/>
        <v>0</v>
      </c>
      <c r="DI112" s="51">
        <f t="shared" si="94"/>
        <v>0</v>
      </c>
      <c r="DJ112" s="142">
        <f t="shared" si="95"/>
        <v>0</v>
      </c>
      <c r="DK112" s="8"/>
      <c r="DL112" s="8"/>
      <c r="DM112" s="88">
        <f t="shared" si="96"/>
        <v>0</v>
      </c>
      <c r="DN112" s="88">
        <f t="shared" si="97"/>
        <v>0</v>
      </c>
      <c r="DO112" s="88">
        <f t="shared" si="98"/>
        <v>0</v>
      </c>
      <c r="DP112" s="51">
        <f t="shared" si="99"/>
        <v>0</v>
      </c>
      <c r="DQ112" s="142">
        <f t="shared" si="100"/>
        <v>0</v>
      </c>
      <c r="DR112" s="8"/>
      <c r="DS112" s="8"/>
      <c r="DT112" s="88">
        <f t="shared" si="101"/>
        <v>0</v>
      </c>
      <c r="DU112" s="88">
        <f t="shared" si="102"/>
        <v>0</v>
      </c>
      <c r="DV112" s="88">
        <f t="shared" si="103"/>
        <v>0</v>
      </c>
      <c r="DW112" s="51">
        <f t="shared" si="104"/>
        <v>0</v>
      </c>
      <c r="DX112" s="142">
        <f t="shared" si="105"/>
        <v>0</v>
      </c>
      <c r="DY112" s="8"/>
      <c r="DZ112" s="8"/>
    </row>
    <row r="113" spans="2:130" ht="15" customHeight="1" x14ac:dyDescent="0.15">
      <c r="B113" s="6"/>
      <c r="C113" s="6"/>
      <c r="D113" s="6"/>
      <c r="E113" s="82" t="str">
        <f>$E$29</f>
        <v xml:space="preserve"> </v>
      </c>
      <c r="F113" s="83"/>
      <c r="G113" s="83"/>
      <c r="H113" s="83"/>
      <c r="I113" s="83"/>
      <c r="J113" s="84"/>
      <c r="K113" s="85" t="str">
        <f>$K$29</f>
        <v>門前　二郎</v>
      </c>
      <c r="L113" s="83"/>
      <c r="M113" s="83"/>
      <c r="N113" s="83"/>
      <c r="O113" s="83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86"/>
      <c r="CY113" s="86"/>
      <c r="CZ113" s="86"/>
      <c r="DA113" s="86"/>
      <c r="DB113" s="86"/>
      <c r="DC113" s="87"/>
      <c r="DD113" s="8"/>
      <c r="DE113" s="8"/>
      <c r="DF113" s="88">
        <f t="shared" si="91"/>
        <v>0</v>
      </c>
      <c r="DG113" s="88">
        <f t="shared" si="92"/>
        <v>0</v>
      </c>
      <c r="DH113" s="88">
        <f t="shared" si="93"/>
        <v>0</v>
      </c>
      <c r="DI113" s="51">
        <f t="shared" si="94"/>
        <v>0</v>
      </c>
      <c r="DJ113" s="142">
        <f t="shared" si="95"/>
        <v>0</v>
      </c>
      <c r="DK113" s="8"/>
      <c r="DL113" s="8"/>
      <c r="DM113" s="88">
        <f t="shared" si="96"/>
        <v>0</v>
      </c>
      <c r="DN113" s="88">
        <f t="shared" si="97"/>
        <v>0</v>
      </c>
      <c r="DO113" s="88">
        <f t="shared" si="98"/>
        <v>0</v>
      </c>
      <c r="DP113" s="51">
        <f t="shared" si="99"/>
        <v>0</v>
      </c>
      <c r="DQ113" s="142">
        <f t="shared" si="100"/>
        <v>0</v>
      </c>
      <c r="DR113" s="8"/>
      <c r="DS113" s="8"/>
      <c r="DT113" s="88">
        <f t="shared" si="101"/>
        <v>0</v>
      </c>
      <c r="DU113" s="88">
        <f t="shared" si="102"/>
        <v>0</v>
      </c>
      <c r="DV113" s="88">
        <f t="shared" si="103"/>
        <v>0</v>
      </c>
      <c r="DW113" s="51">
        <f t="shared" si="104"/>
        <v>0</v>
      </c>
      <c r="DX113" s="142">
        <f t="shared" si="105"/>
        <v>0</v>
      </c>
      <c r="DY113" s="8"/>
      <c r="DZ113" s="8"/>
    </row>
    <row r="114" spans="2:130" ht="15" customHeight="1" x14ac:dyDescent="0.15">
      <c r="B114" s="6"/>
      <c r="C114" s="6"/>
      <c r="D114" s="6"/>
      <c r="E114" s="82" t="str">
        <f>$E$30</f>
        <v xml:space="preserve"> </v>
      </c>
      <c r="F114" s="83"/>
      <c r="G114" s="83"/>
      <c r="H114" s="83"/>
      <c r="I114" s="83"/>
      <c r="J114" s="84"/>
      <c r="K114" s="85" t="str">
        <f>$K$30</f>
        <v>門前　三郎</v>
      </c>
      <c r="L114" s="83"/>
      <c r="M114" s="83"/>
      <c r="N114" s="83"/>
      <c r="O114" s="83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  <c r="BW114" s="86"/>
      <c r="BX114" s="86"/>
      <c r="BY114" s="86"/>
      <c r="BZ114" s="86"/>
      <c r="CA114" s="86"/>
      <c r="CB114" s="86"/>
      <c r="CC114" s="86"/>
      <c r="CD114" s="86"/>
      <c r="CE114" s="86"/>
      <c r="CF114" s="86"/>
      <c r="CG114" s="86"/>
      <c r="CH114" s="86"/>
      <c r="CI114" s="86"/>
      <c r="CJ114" s="86"/>
      <c r="CK114" s="86"/>
      <c r="CL114" s="86"/>
      <c r="CM114" s="86"/>
      <c r="CN114" s="86"/>
      <c r="CO114" s="86"/>
      <c r="CP114" s="86"/>
      <c r="CQ114" s="86"/>
      <c r="CR114" s="86"/>
      <c r="CS114" s="86"/>
      <c r="CT114" s="86"/>
      <c r="CU114" s="86"/>
      <c r="CV114" s="86"/>
      <c r="CW114" s="86"/>
      <c r="CX114" s="86"/>
      <c r="CY114" s="86"/>
      <c r="CZ114" s="86"/>
      <c r="DA114" s="86"/>
      <c r="DB114" s="86"/>
      <c r="DC114" s="87"/>
      <c r="DD114" s="8"/>
      <c r="DE114" s="8"/>
      <c r="DF114" s="88">
        <f t="shared" si="91"/>
        <v>0</v>
      </c>
      <c r="DG114" s="88">
        <f t="shared" si="92"/>
        <v>0</v>
      </c>
      <c r="DH114" s="88">
        <f t="shared" si="93"/>
        <v>0</v>
      </c>
      <c r="DI114" s="51">
        <f t="shared" si="94"/>
        <v>0</v>
      </c>
      <c r="DJ114" s="142">
        <f t="shared" si="95"/>
        <v>0</v>
      </c>
      <c r="DK114" s="8"/>
      <c r="DL114" s="8"/>
      <c r="DM114" s="88">
        <f t="shared" si="96"/>
        <v>0</v>
      </c>
      <c r="DN114" s="88">
        <f t="shared" si="97"/>
        <v>0</v>
      </c>
      <c r="DO114" s="88">
        <f t="shared" si="98"/>
        <v>0</v>
      </c>
      <c r="DP114" s="51">
        <f t="shared" si="99"/>
        <v>0</v>
      </c>
      <c r="DQ114" s="142">
        <f t="shared" si="100"/>
        <v>0</v>
      </c>
      <c r="DR114" s="8"/>
      <c r="DS114" s="8"/>
      <c r="DT114" s="88">
        <f t="shared" si="101"/>
        <v>0</v>
      </c>
      <c r="DU114" s="88">
        <f t="shared" si="102"/>
        <v>0</v>
      </c>
      <c r="DV114" s="88">
        <f t="shared" si="103"/>
        <v>0</v>
      </c>
      <c r="DW114" s="51">
        <f t="shared" si="104"/>
        <v>0</v>
      </c>
      <c r="DX114" s="142">
        <f t="shared" si="105"/>
        <v>0</v>
      </c>
      <c r="DY114" s="8"/>
      <c r="DZ114" s="8"/>
    </row>
    <row r="115" spans="2:130" ht="15" customHeight="1" x14ac:dyDescent="0.15">
      <c r="B115" s="6"/>
      <c r="C115" s="6"/>
      <c r="D115" s="6"/>
      <c r="E115" s="82" t="str">
        <f>$E$31</f>
        <v xml:space="preserve"> </v>
      </c>
      <c r="F115" s="83"/>
      <c r="G115" s="83"/>
      <c r="H115" s="83"/>
      <c r="I115" s="83"/>
      <c r="J115" s="84"/>
      <c r="K115" s="85" t="str">
        <f>$K$31</f>
        <v>門前　四郎</v>
      </c>
      <c r="L115" s="83"/>
      <c r="M115" s="83"/>
      <c r="N115" s="83"/>
      <c r="O115" s="83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6"/>
      <c r="CD115" s="86"/>
      <c r="CE115" s="86"/>
      <c r="CF115" s="86"/>
      <c r="CG115" s="86"/>
      <c r="CH115" s="86"/>
      <c r="CI115" s="86"/>
      <c r="CJ115" s="86"/>
      <c r="CK115" s="86"/>
      <c r="CL115" s="86"/>
      <c r="CM115" s="86"/>
      <c r="CN115" s="86"/>
      <c r="CO115" s="86"/>
      <c r="CP115" s="86"/>
      <c r="CQ115" s="86"/>
      <c r="CR115" s="86"/>
      <c r="CS115" s="86"/>
      <c r="CT115" s="86"/>
      <c r="CU115" s="86"/>
      <c r="CV115" s="86"/>
      <c r="CW115" s="86"/>
      <c r="CX115" s="86"/>
      <c r="CY115" s="86"/>
      <c r="CZ115" s="86"/>
      <c r="DA115" s="86"/>
      <c r="DB115" s="86"/>
      <c r="DC115" s="87"/>
      <c r="DD115" s="8"/>
      <c r="DE115" s="8"/>
      <c r="DF115" s="88">
        <f t="shared" si="91"/>
        <v>0</v>
      </c>
      <c r="DG115" s="88">
        <f t="shared" si="92"/>
        <v>0</v>
      </c>
      <c r="DH115" s="88">
        <f t="shared" si="93"/>
        <v>0</v>
      </c>
      <c r="DI115" s="51">
        <f t="shared" si="94"/>
        <v>0</v>
      </c>
      <c r="DJ115" s="142">
        <f t="shared" si="95"/>
        <v>0</v>
      </c>
      <c r="DK115" s="8"/>
      <c r="DL115" s="8"/>
      <c r="DM115" s="88">
        <f t="shared" si="96"/>
        <v>0</v>
      </c>
      <c r="DN115" s="88">
        <f t="shared" si="97"/>
        <v>0</v>
      </c>
      <c r="DO115" s="88">
        <f t="shared" si="98"/>
        <v>0</v>
      </c>
      <c r="DP115" s="51">
        <f t="shared" si="99"/>
        <v>0</v>
      </c>
      <c r="DQ115" s="142">
        <f t="shared" si="100"/>
        <v>0</v>
      </c>
      <c r="DR115" s="8"/>
      <c r="DS115" s="8"/>
      <c r="DT115" s="88">
        <f t="shared" si="101"/>
        <v>0</v>
      </c>
      <c r="DU115" s="88">
        <f t="shared" si="102"/>
        <v>0</v>
      </c>
      <c r="DV115" s="88">
        <f t="shared" si="103"/>
        <v>0</v>
      </c>
      <c r="DW115" s="51">
        <f t="shared" si="104"/>
        <v>0</v>
      </c>
      <c r="DX115" s="142">
        <f t="shared" si="105"/>
        <v>0</v>
      </c>
      <c r="DY115" s="8"/>
      <c r="DZ115" s="8"/>
    </row>
    <row r="116" spans="2:130" ht="15" customHeight="1" x14ac:dyDescent="0.15">
      <c r="B116" s="6"/>
      <c r="C116" s="6"/>
      <c r="D116" s="6"/>
      <c r="E116" s="82" t="str">
        <f>$E$32</f>
        <v xml:space="preserve"> </v>
      </c>
      <c r="F116" s="83"/>
      <c r="G116" s="83"/>
      <c r="H116" s="83"/>
      <c r="I116" s="83"/>
      <c r="J116" s="84"/>
      <c r="K116" s="85" t="str">
        <f>$K$32</f>
        <v>門前　五郎</v>
      </c>
      <c r="L116" s="83"/>
      <c r="M116" s="83"/>
      <c r="N116" s="83"/>
      <c r="O116" s="83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  <c r="CI116" s="86"/>
      <c r="CJ116" s="86"/>
      <c r="CK116" s="86"/>
      <c r="CL116" s="86"/>
      <c r="CM116" s="86"/>
      <c r="CN116" s="86"/>
      <c r="CO116" s="86"/>
      <c r="CP116" s="86"/>
      <c r="CQ116" s="86"/>
      <c r="CR116" s="86"/>
      <c r="CS116" s="86"/>
      <c r="CT116" s="86"/>
      <c r="CU116" s="86"/>
      <c r="CV116" s="86"/>
      <c r="CW116" s="86"/>
      <c r="CX116" s="86"/>
      <c r="CY116" s="86"/>
      <c r="CZ116" s="86"/>
      <c r="DA116" s="86"/>
      <c r="DB116" s="86"/>
      <c r="DC116" s="87"/>
      <c r="DD116" s="8"/>
      <c r="DE116" s="8"/>
      <c r="DF116" s="88">
        <f t="shared" si="91"/>
        <v>0</v>
      </c>
      <c r="DG116" s="88">
        <f t="shared" si="92"/>
        <v>0</v>
      </c>
      <c r="DH116" s="88">
        <f t="shared" si="93"/>
        <v>0</v>
      </c>
      <c r="DI116" s="51">
        <f t="shared" si="94"/>
        <v>0</v>
      </c>
      <c r="DJ116" s="142">
        <f t="shared" si="95"/>
        <v>0</v>
      </c>
      <c r="DK116" s="8"/>
      <c r="DL116" s="8"/>
      <c r="DM116" s="88">
        <f t="shared" si="96"/>
        <v>0</v>
      </c>
      <c r="DN116" s="88">
        <f t="shared" si="97"/>
        <v>0</v>
      </c>
      <c r="DO116" s="88">
        <f t="shared" si="98"/>
        <v>0</v>
      </c>
      <c r="DP116" s="51">
        <f t="shared" si="99"/>
        <v>0</v>
      </c>
      <c r="DQ116" s="142">
        <f t="shared" si="100"/>
        <v>0</v>
      </c>
      <c r="DR116" s="8"/>
      <c r="DS116" s="8"/>
      <c r="DT116" s="88">
        <f t="shared" si="101"/>
        <v>0</v>
      </c>
      <c r="DU116" s="88">
        <f t="shared" si="102"/>
        <v>0</v>
      </c>
      <c r="DV116" s="88">
        <f t="shared" si="103"/>
        <v>0</v>
      </c>
      <c r="DW116" s="51">
        <f t="shared" si="104"/>
        <v>0</v>
      </c>
      <c r="DX116" s="142">
        <f t="shared" si="105"/>
        <v>0</v>
      </c>
      <c r="DY116" s="8"/>
      <c r="DZ116" s="8"/>
    </row>
    <row r="117" spans="2:130" ht="15" customHeight="1" x14ac:dyDescent="0.15">
      <c r="B117" s="6"/>
      <c r="C117" s="6"/>
      <c r="D117" s="6"/>
      <c r="E117" s="82" t="str">
        <f>$E$33</f>
        <v xml:space="preserve"> </v>
      </c>
      <c r="F117" s="83"/>
      <c r="G117" s="83"/>
      <c r="H117" s="83"/>
      <c r="I117" s="83"/>
      <c r="J117" s="84"/>
      <c r="K117" s="85" t="str">
        <f>$K$33</f>
        <v>門前　六郎</v>
      </c>
      <c r="L117" s="83"/>
      <c r="M117" s="83"/>
      <c r="N117" s="83"/>
      <c r="O117" s="83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  <c r="CI117" s="86"/>
      <c r="CJ117" s="86"/>
      <c r="CK117" s="86"/>
      <c r="CL117" s="86"/>
      <c r="CM117" s="86"/>
      <c r="CN117" s="86"/>
      <c r="CO117" s="86"/>
      <c r="CP117" s="86"/>
      <c r="CQ117" s="86"/>
      <c r="CR117" s="86"/>
      <c r="CS117" s="86"/>
      <c r="CT117" s="86"/>
      <c r="CU117" s="86"/>
      <c r="CV117" s="86"/>
      <c r="CW117" s="86"/>
      <c r="CX117" s="86"/>
      <c r="CY117" s="86"/>
      <c r="CZ117" s="86"/>
      <c r="DA117" s="86"/>
      <c r="DB117" s="86"/>
      <c r="DC117" s="87"/>
      <c r="DD117" s="8"/>
      <c r="DE117" s="8"/>
      <c r="DF117" s="88">
        <f t="shared" si="91"/>
        <v>0</v>
      </c>
      <c r="DG117" s="88">
        <f t="shared" si="92"/>
        <v>0</v>
      </c>
      <c r="DH117" s="88">
        <f t="shared" si="93"/>
        <v>0</v>
      </c>
      <c r="DI117" s="51">
        <f t="shared" si="94"/>
        <v>0</v>
      </c>
      <c r="DJ117" s="142">
        <f t="shared" si="95"/>
        <v>0</v>
      </c>
      <c r="DK117" s="8"/>
      <c r="DL117" s="8"/>
      <c r="DM117" s="88">
        <f t="shared" si="96"/>
        <v>0</v>
      </c>
      <c r="DN117" s="88">
        <f t="shared" si="97"/>
        <v>0</v>
      </c>
      <c r="DO117" s="88">
        <f t="shared" si="98"/>
        <v>0</v>
      </c>
      <c r="DP117" s="51">
        <f t="shared" si="99"/>
        <v>0</v>
      </c>
      <c r="DQ117" s="142">
        <f t="shared" si="100"/>
        <v>0</v>
      </c>
      <c r="DR117" s="8"/>
      <c r="DS117" s="8"/>
      <c r="DT117" s="88">
        <f t="shared" si="101"/>
        <v>0</v>
      </c>
      <c r="DU117" s="88">
        <f t="shared" si="102"/>
        <v>0</v>
      </c>
      <c r="DV117" s="88">
        <f t="shared" si="103"/>
        <v>0</v>
      </c>
      <c r="DW117" s="51">
        <f t="shared" si="104"/>
        <v>0</v>
      </c>
      <c r="DX117" s="142">
        <f t="shared" si="105"/>
        <v>0</v>
      </c>
      <c r="DY117" s="8"/>
      <c r="DZ117" s="8"/>
    </row>
    <row r="118" spans="2:130" ht="15" customHeight="1" x14ac:dyDescent="0.15">
      <c r="B118" s="3"/>
      <c r="C118" s="3"/>
      <c r="D118" s="3"/>
      <c r="E118" s="82" t="str">
        <f>$E$34</f>
        <v>■■建設（二次下請）</v>
      </c>
      <c r="F118" s="83"/>
      <c r="G118" s="83"/>
      <c r="H118" s="83"/>
      <c r="I118" s="83"/>
      <c r="J118" s="84"/>
      <c r="K118" s="85" t="str">
        <f>$K$34</f>
        <v>町野　一郎</v>
      </c>
      <c r="L118" s="83"/>
      <c r="M118" s="83"/>
      <c r="N118" s="83"/>
      <c r="O118" s="83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7"/>
      <c r="DD118" s="8"/>
      <c r="DE118" s="8"/>
      <c r="DF118" s="88">
        <f t="shared" si="91"/>
        <v>0</v>
      </c>
      <c r="DG118" s="88">
        <f t="shared" si="92"/>
        <v>0</v>
      </c>
      <c r="DH118" s="88">
        <f t="shared" si="93"/>
        <v>0</v>
      </c>
      <c r="DI118" s="51">
        <f t="shared" si="94"/>
        <v>0</v>
      </c>
      <c r="DJ118" s="142">
        <f t="shared" si="95"/>
        <v>0</v>
      </c>
      <c r="DK118" s="8"/>
      <c r="DL118" s="8"/>
      <c r="DM118" s="88">
        <f t="shared" si="96"/>
        <v>0</v>
      </c>
      <c r="DN118" s="88">
        <f t="shared" si="97"/>
        <v>0</v>
      </c>
      <c r="DO118" s="88">
        <f t="shared" si="98"/>
        <v>0</v>
      </c>
      <c r="DP118" s="51">
        <f t="shared" si="99"/>
        <v>0</v>
      </c>
      <c r="DQ118" s="142">
        <f t="shared" si="100"/>
        <v>0</v>
      </c>
      <c r="DR118" s="8"/>
      <c r="DS118" s="8"/>
      <c r="DT118" s="88">
        <f t="shared" si="101"/>
        <v>0</v>
      </c>
      <c r="DU118" s="88">
        <f t="shared" si="102"/>
        <v>0</v>
      </c>
      <c r="DV118" s="88">
        <f t="shared" si="103"/>
        <v>0</v>
      </c>
      <c r="DW118" s="51">
        <f t="shared" si="104"/>
        <v>0</v>
      </c>
      <c r="DX118" s="142">
        <f t="shared" si="105"/>
        <v>0</v>
      </c>
      <c r="DY118" s="8"/>
      <c r="DZ118" s="8"/>
    </row>
    <row r="119" spans="2:130" ht="15" customHeight="1" x14ac:dyDescent="0.15">
      <c r="B119" s="3"/>
      <c r="C119" s="3"/>
      <c r="D119" s="3"/>
      <c r="E119" s="82" t="str">
        <f>$E$35</f>
        <v xml:space="preserve"> </v>
      </c>
      <c r="F119" s="83"/>
      <c r="G119" s="83"/>
      <c r="H119" s="83"/>
      <c r="I119" s="83"/>
      <c r="J119" s="84"/>
      <c r="K119" s="85" t="str">
        <f>$K$35</f>
        <v>町野　二郎</v>
      </c>
      <c r="L119" s="83"/>
      <c r="M119" s="83"/>
      <c r="N119" s="83"/>
      <c r="O119" s="83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  <c r="CI119" s="86"/>
      <c r="CJ119" s="86"/>
      <c r="CK119" s="86"/>
      <c r="CL119" s="86"/>
      <c r="CM119" s="86"/>
      <c r="CN119" s="86"/>
      <c r="CO119" s="86"/>
      <c r="CP119" s="86"/>
      <c r="CQ119" s="86"/>
      <c r="CR119" s="86"/>
      <c r="CS119" s="86"/>
      <c r="CT119" s="86"/>
      <c r="CU119" s="86"/>
      <c r="CV119" s="86"/>
      <c r="CW119" s="86"/>
      <c r="CX119" s="86"/>
      <c r="CY119" s="86"/>
      <c r="CZ119" s="86"/>
      <c r="DA119" s="86"/>
      <c r="DB119" s="86"/>
      <c r="DC119" s="87"/>
      <c r="DD119" s="8"/>
      <c r="DE119" s="8"/>
      <c r="DF119" s="88">
        <f t="shared" si="91"/>
        <v>0</v>
      </c>
      <c r="DG119" s="88">
        <f t="shared" si="92"/>
        <v>0</v>
      </c>
      <c r="DH119" s="88">
        <f t="shared" si="93"/>
        <v>0</v>
      </c>
      <c r="DI119" s="51">
        <f t="shared" si="94"/>
        <v>0</v>
      </c>
      <c r="DJ119" s="142">
        <f t="shared" si="95"/>
        <v>0</v>
      </c>
      <c r="DK119" s="8"/>
      <c r="DL119" s="8"/>
      <c r="DM119" s="88">
        <f t="shared" si="96"/>
        <v>0</v>
      </c>
      <c r="DN119" s="88">
        <f t="shared" si="97"/>
        <v>0</v>
      </c>
      <c r="DO119" s="88">
        <f t="shared" si="98"/>
        <v>0</v>
      </c>
      <c r="DP119" s="51">
        <f t="shared" si="99"/>
        <v>0</v>
      </c>
      <c r="DQ119" s="142">
        <f t="shared" si="100"/>
        <v>0</v>
      </c>
      <c r="DR119" s="8"/>
      <c r="DS119" s="8"/>
      <c r="DT119" s="88">
        <f t="shared" si="101"/>
        <v>0</v>
      </c>
      <c r="DU119" s="88">
        <f t="shared" si="102"/>
        <v>0</v>
      </c>
      <c r="DV119" s="88">
        <f t="shared" si="103"/>
        <v>0</v>
      </c>
      <c r="DW119" s="51">
        <f t="shared" si="104"/>
        <v>0</v>
      </c>
      <c r="DX119" s="142">
        <f t="shared" si="105"/>
        <v>0</v>
      </c>
      <c r="DY119" s="8"/>
      <c r="DZ119" s="8"/>
    </row>
    <row r="120" spans="2:130" ht="15" customHeight="1" x14ac:dyDescent="0.15">
      <c r="B120" s="3"/>
      <c r="C120" s="3"/>
      <c r="D120" s="3"/>
      <c r="E120" s="82" t="str">
        <f>$E$36</f>
        <v xml:space="preserve"> </v>
      </c>
      <c r="F120" s="83"/>
      <c r="G120" s="83"/>
      <c r="H120" s="83"/>
      <c r="I120" s="83"/>
      <c r="J120" s="84"/>
      <c r="K120" s="85" t="str">
        <f>$K$36</f>
        <v>町野　三郎</v>
      </c>
      <c r="L120" s="83"/>
      <c r="M120" s="83"/>
      <c r="N120" s="83"/>
      <c r="O120" s="83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  <c r="CI120" s="86"/>
      <c r="CJ120" s="86"/>
      <c r="CK120" s="86"/>
      <c r="CL120" s="86"/>
      <c r="CM120" s="86"/>
      <c r="CN120" s="86"/>
      <c r="CO120" s="86"/>
      <c r="CP120" s="86"/>
      <c r="CQ120" s="86"/>
      <c r="CR120" s="86"/>
      <c r="CS120" s="86"/>
      <c r="CT120" s="86"/>
      <c r="CU120" s="86"/>
      <c r="CV120" s="86"/>
      <c r="CW120" s="86"/>
      <c r="CX120" s="86"/>
      <c r="CY120" s="86"/>
      <c r="CZ120" s="86"/>
      <c r="DA120" s="86"/>
      <c r="DB120" s="86"/>
      <c r="DC120" s="87"/>
      <c r="DD120" s="8"/>
      <c r="DE120" s="8"/>
      <c r="DF120" s="88">
        <f t="shared" si="91"/>
        <v>0</v>
      </c>
      <c r="DG120" s="88">
        <f t="shared" si="92"/>
        <v>0</v>
      </c>
      <c r="DH120" s="88">
        <f t="shared" si="93"/>
        <v>0</v>
      </c>
      <c r="DI120" s="51">
        <f t="shared" si="94"/>
        <v>0</v>
      </c>
      <c r="DJ120" s="142">
        <f t="shared" si="95"/>
        <v>0</v>
      </c>
      <c r="DK120" s="8"/>
      <c r="DL120" s="8"/>
      <c r="DM120" s="88">
        <f t="shared" si="96"/>
        <v>0</v>
      </c>
      <c r="DN120" s="88">
        <f t="shared" si="97"/>
        <v>0</v>
      </c>
      <c r="DO120" s="88">
        <f t="shared" si="98"/>
        <v>0</v>
      </c>
      <c r="DP120" s="51">
        <f t="shared" si="99"/>
        <v>0</v>
      </c>
      <c r="DQ120" s="142">
        <f t="shared" si="100"/>
        <v>0</v>
      </c>
      <c r="DR120" s="8"/>
      <c r="DS120" s="8"/>
      <c r="DT120" s="88">
        <f t="shared" si="101"/>
        <v>0</v>
      </c>
      <c r="DU120" s="88">
        <f t="shared" si="102"/>
        <v>0</v>
      </c>
      <c r="DV120" s="88">
        <f t="shared" si="103"/>
        <v>0</v>
      </c>
      <c r="DW120" s="51">
        <f t="shared" si="104"/>
        <v>0</v>
      </c>
      <c r="DX120" s="142">
        <f t="shared" si="105"/>
        <v>0</v>
      </c>
      <c r="DY120" s="8"/>
      <c r="DZ120" s="8"/>
    </row>
    <row r="121" spans="2:130" x14ac:dyDescent="0.15">
      <c r="E121" s="82" t="str">
        <f>$E$37</f>
        <v xml:space="preserve"> </v>
      </c>
      <c r="F121" s="83"/>
      <c r="G121" s="83"/>
      <c r="H121" s="83"/>
      <c r="I121" s="83"/>
      <c r="J121" s="84"/>
      <c r="K121" s="85" t="str">
        <f>$K$37</f>
        <v>町野　四郎</v>
      </c>
      <c r="L121" s="83"/>
      <c r="M121" s="83"/>
      <c r="N121" s="83"/>
      <c r="O121" s="83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7"/>
      <c r="DD121" s="8"/>
      <c r="DE121" s="8"/>
      <c r="DF121" s="88">
        <f t="shared" si="91"/>
        <v>0</v>
      </c>
      <c r="DG121" s="88">
        <f t="shared" si="92"/>
        <v>0</v>
      </c>
      <c r="DH121" s="88">
        <f t="shared" si="93"/>
        <v>0</v>
      </c>
      <c r="DI121" s="51">
        <f t="shared" si="94"/>
        <v>0</v>
      </c>
      <c r="DJ121" s="142">
        <f t="shared" si="95"/>
        <v>0</v>
      </c>
      <c r="DK121" s="8"/>
      <c r="DL121" s="8"/>
      <c r="DM121" s="88">
        <f t="shared" si="96"/>
        <v>0</v>
      </c>
      <c r="DN121" s="88">
        <f t="shared" si="97"/>
        <v>0</v>
      </c>
      <c r="DO121" s="88">
        <f t="shared" si="98"/>
        <v>0</v>
      </c>
      <c r="DP121" s="51">
        <f t="shared" si="99"/>
        <v>0</v>
      </c>
      <c r="DQ121" s="142">
        <f t="shared" si="100"/>
        <v>0</v>
      </c>
      <c r="DR121" s="8"/>
      <c r="DS121" s="8"/>
      <c r="DT121" s="88">
        <f t="shared" si="101"/>
        <v>0</v>
      </c>
      <c r="DU121" s="88">
        <f t="shared" si="102"/>
        <v>0</v>
      </c>
      <c r="DV121" s="88">
        <f t="shared" si="103"/>
        <v>0</v>
      </c>
      <c r="DW121" s="51">
        <f t="shared" si="104"/>
        <v>0</v>
      </c>
      <c r="DX121" s="142">
        <f t="shared" si="105"/>
        <v>0</v>
      </c>
      <c r="DY121" s="8"/>
      <c r="DZ121" s="8"/>
    </row>
    <row r="122" spans="2:130" x14ac:dyDescent="0.15">
      <c r="E122" s="82" t="str">
        <f>$E$38</f>
        <v xml:space="preserve"> </v>
      </c>
      <c r="F122" s="83"/>
      <c r="G122" s="83"/>
      <c r="H122" s="83"/>
      <c r="I122" s="83"/>
      <c r="J122" s="84"/>
      <c r="K122" s="85" t="str">
        <f>$K$38</f>
        <v>町野　五郎</v>
      </c>
      <c r="L122" s="83"/>
      <c r="M122" s="83"/>
      <c r="N122" s="83"/>
      <c r="O122" s="83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86"/>
      <c r="CG122" s="86"/>
      <c r="CH122" s="86"/>
      <c r="CI122" s="86"/>
      <c r="CJ122" s="86"/>
      <c r="CK122" s="86"/>
      <c r="CL122" s="86"/>
      <c r="CM122" s="86"/>
      <c r="CN122" s="86"/>
      <c r="CO122" s="86"/>
      <c r="CP122" s="86"/>
      <c r="CQ122" s="86"/>
      <c r="CR122" s="86"/>
      <c r="CS122" s="86"/>
      <c r="CT122" s="86"/>
      <c r="CU122" s="86"/>
      <c r="CV122" s="86"/>
      <c r="CW122" s="86"/>
      <c r="CX122" s="86"/>
      <c r="CY122" s="86"/>
      <c r="CZ122" s="86"/>
      <c r="DA122" s="86"/>
      <c r="DB122" s="86"/>
      <c r="DC122" s="87"/>
      <c r="DD122" s="8"/>
      <c r="DE122" s="8"/>
      <c r="DF122" s="88">
        <f t="shared" si="91"/>
        <v>0</v>
      </c>
      <c r="DG122" s="88">
        <f t="shared" si="92"/>
        <v>0</v>
      </c>
      <c r="DH122" s="88">
        <f t="shared" si="93"/>
        <v>0</v>
      </c>
      <c r="DI122" s="51">
        <f t="shared" si="94"/>
        <v>0</v>
      </c>
      <c r="DJ122" s="142">
        <f t="shared" si="95"/>
        <v>0</v>
      </c>
      <c r="DK122" s="8"/>
      <c r="DL122" s="8"/>
      <c r="DM122" s="88">
        <f t="shared" si="96"/>
        <v>0</v>
      </c>
      <c r="DN122" s="88">
        <f t="shared" si="97"/>
        <v>0</v>
      </c>
      <c r="DO122" s="88">
        <f t="shared" si="98"/>
        <v>0</v>
      </c>
      <c r="DP122" s="51">
        <f t="shared" si="99"/>
        <v>0</v>
      </c>
      <c r="DQ122" s="142">
        <f t="shared" si="100"/>
        <v>0</v>
      </c>
      <c r="DR122" s="8"/>
      <c r="DS122" s="8"/>
      <c r="DT122" s="88">
        <f t="shared" si="101"/>
        <v>0</v>
      </c>
      <c r="DU122" s="88">
        <f t="shared" si="102"/>
        <v>0</v>
      </c>
      <c r="DV122" s="88">
        <f t="shared" si="103"/>
        <v>0</v>
      </c>
      <c r="DW122" s="51">
        <f t="shared" si="104"/>
        <v>0</v>
      </c>
      <c r="DX122" s="142">
        <f t="shared" si="105"/>
        <v>0</v>
      </c>
      <c r="DY122" s="8"/>
      <c r="DZ122" s="8"/>
    </row>
    <row r="123" spans="2:130" x14ac:dyDescent="0.15">
      <c r="E123" s="106" t="str">
        <f>$E$39</f>
        <v xml:space="preserve"> </v>
      </c>
      <c r="F123" s="107"/>
      <c r="G123" s="107"/>
      <c r="H123" s="107"/>
      <c r="I123" s="107"/>
      <c r="J123" s="108"/>
      <c r="K123" s="94" t="str">
        <f>$K$39</f>
        <v>町野　六郎</v>
      </c>
      <c r="L123" s="92"/>
      <c r="M123" s="92"/>
      <c r="N123" s="92"/>
      <c r="O123" s="92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5"/>
      <c r="CX123" s="95"/>
      <c r="CY123" s="95"/>
      <c r="CZ123" s="95"/>
      <c r="DA123" s="95"/>
      <c r="DB123" s="95"/>
      <c r="DC123" s="96"/>
      <c r="DD123" s="8"/>
      <c r="DE123" s="8"/>
      <c r="DF123" s="88">
        <f t="shared" si="91"/>
        <v>0</v>
      </c>
      <c r="DG123" s="88">
        <f t="shared" si="92"/>
        <v>0</v>
      </c>
      <c r="DH123" s="88">
        <f t="shared" si="93"/>
        <v>0</v>
      </c>
      <c r="DI123" s="51">
        <f t="shared" si="94"/>
        <v>0</v>
      </c>
      <c r="DJ123" s="142">
        <f t="shared" si="95"/>
        <v>0</v>
      </c>
      <c r="DK123" s="8"/>
      <c r="DL123" s="8"/>
      <c r="DM123" s="88">
        <f t="shared" si="96"/>
        <v>0</v>
      </c>
      <c r="DN123" s="88">
        <f t="shared" si="97"/>
        <v>0</v>
      </c>
      <c r="DO123" s="88">
        <f t="shared" si="98"/>
        <v>0</v>
      </c>
      <c r="DP123" s="51">
        <f t="shared" si="99"/>
        <v>0</v>
      </c>
      <c r="DQ123" s="142">
        <f t="shared" si="100"/>
        <v>0</v>
      </c>
      <c r="DR123" s="8"/>
      <c r="DS123" s="8"/>
      <c r="DT123" s="88">
        <f t="shared" si="101"/>
        <v>0</v>
      </c>
      <c r="DU123" s="88">
        <f t="shared" si="102"/>
        <v>0</v>
      </c>
      <c r="DV123" s="88">
        <f t="shared" si="103"/>
        <v>0</v>
      </c>
      <c r="DW123" s="51">
        <f t="shared" si="104"/>
        <v>0</v>
      </c>
      <c r="DX123" s="142">
        <f t="shared" si="105"/>
        <v>0</v>
      </c>
      <c r="DY123" s="8"/>
      <c r="DZ123" s="8"/>
    </row>
    <row r="124" spans="2:130" x14ac:dyDescent="0.15"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112">
        <f>IF(OR(P104=$CL$6,P104=$BU$6),"■",)</f>
        <v>0</v>
      </c>
      <c r="Q124" s="112">
        <f t="shared" ref="Q124:CB124" si="106">IF(OR(Q104=$CL$6,Q104=$BU$6),"■",)</f>
        <v>0</v>
      </c>
      <c r="R124" s="112">
        <f t="shared" si="106"/>
        <v>0</v>
      </c>
      <c r="S124" s="112">
        <f t="shared" si="106"/>
        <v>0</v>
      </c>
      <c r="T124" s="112">
        <f t="shared" si="106"/>
        <v>0</v>
      </c>
      <c r="U124" s="112">
        <f t="shared" si="106"/>
        <v>0</v>
      </c>
      <c r="V124" s="112">
        <f t="shared" si="106"/>
        <v>0</v>
      </c>
      <c r="W124" s="112">
        <f t="shared" si="106"/>
        <v>0</v>
      </c>
      <c r="X124" s="112">
        <f t="shared" si="106"/>
        <v>0</v>
      </c>
      <c r="Y124" s="112">
        <f t="shared" si="106"/>
        <v>0</v>
      </c>
      <c r="Z124" s="112">
        <f t="shared" si="106"/>
        <v>0</v>
      </c>
      <c r="AA124" s="112">
        <f t="shared" si="106"/>
        <v>0</v>
      </c>
      <c r="AB124" s="112">
        <f t="shared" si="106"/>
        <v>0</v>
      </c>
      <c r="AC124" s="112">
        <f t="shared" si="106"/>
        <v>0</v>
      </c>
      <c r="AD124" s="112">
        <f t="shared" si="106"/>
        <v>0</v>
      </c>
      <c r="AE124" s="112">
        <f t="shared" si="106"/>
        <v>0</v>
      </c>
      <c r="AF124" s="112">
        <f t="shared" si="106"/>
        <v>0</v>
      </c>
      <c r="AG124" s="112">
        <f t="shared" si="106"/>
        <v>0</v>
      </c>
      <c r="AH124" s="112">
        <f t="shared" si="106"/>
        <v>0</v>
      </c>
      <c r="AI124" s="112">
        <f t="shared" si="106"/>
        <v>0</v>
      </c>
      <c r="AJ124" s="112">
        <f t="shared" si="106"/>
        <v>0</v>
      </c>
      <c r="AK124" s="112">
        <f t="shared" si="106"/>
        <v>0</v>
      </c>
      <c r="AL124" s="112">
        <f t="shared" si="106"/>
        <v>0</v>
      </c>
      <c r="AM124" s="112">
        <f t="shared" si="106"/>
        <v>0</v>
      </c>
      <c r="AN124" s="112">
        <f t="shared" si="106"/>
        <v>0</v>
      </c>
      <c r="AO124" s="112">
        <f t="shared" si="106"/>
        <v>0</v>
      </c>
      <c r="AP124" s="112">
        <f t="shared" si="106"/>
        <v>0</v>
      </c>
      <c r="AQ124" s="112">
        <f t="shared" si="106"/>
        <v>0</v>
      </c>
      <c r="AR124" s="112">
        <f t="shared" si="106"/>
        <v>0</v>
      </c>
      <c r="AS124" s="112">
        <f t="shared" si="106"/>
        <v>0</v>
      </c>
      <c r="AT124" s="112">
        <f t="shared" si="106"/>
        <v>0</v>
      </c>
      <c r="AU124" s="112">
        <f t="shared" si="106"/>
        <v>0</v>
      </c>
      <c r="AV124" s="112">
        <f t="shared" si="106"/>
        <v>0</v>
      </c>
      <c r="AW124" s="112">
        <f t="shared" si="106"/>
        <v>0</v>
      </c>
      <c r="AX124" s="112">
        <f t="shared" si="106"/>
        <v>0</v>
      </c>
      <c r="AY124" s="112">
        <f t="shared" si="106"/>
        <v>0</v>
      </c>
      <c r="AZ124" s="112">
        <f t="shared" si="106"/>
        <v>0</v>
      </c>
      <c r="BA124" s="112">
        <f t="shared" si="106"/>
        <v>0</v>
      </c>
      <c r="BB124" s="112">
        <f t="shared" si="106"/>
        <v>0</v>
      </c>
      <c r="BC124" s="112">
        <f t="shared" si="106"/>
        <v>0</v>
      </c>
      <c r="BD124" s="112">
        <f t="shared" si="106"/>
        <v>0</v>
      </c>
      <c r="BE124" s="112">
        <f t="shared" si="106"/>
        <v>0</v>
      </c>
      <c r="BF124" s="112">
        <f t="shared" si="106"/>
        <v>0</v>
      </c>
      <c r="BG124" s="112">
        <f t="shared" si="106"/>
        <v>0</v>
      </c>
      <c r="BH124" s="112">
        <f t="shared" si="106"/>
        <v>0</v>
      </c>
      <c r="BI124" s="112">
        <f t="shared" si="106"/>
        <v>0</v>
      </c>
      <c r="BJ124" s="112">
        <f t="shared" si="106"/>
        <v>0</v>
      </c>
      <c r="BK124" s="112">
        <f t="shared" si="106"/>
        <v>0</v>
      </c>
      <c r="BL124" s="112">
        <f t="shared" si="106"/>
        <v>0</v>
      </c>
      <c r="BM124" s="112">
        <f t="shared" si="106"/>
        <v>0</v>
      </c>
      <c r="BN124" s="112">
        <f t="shared" si="106"/>
        <v>0</v>
      </c>
      <c r="BO124" s="112">
        <f t="shared" si="106"/>
        <v>0</v>
      </c>
      <c r="BP124" s="112">
        <f t="shared" si="106"/>
        <v>0</v>
      </c>
      <c r="BQ124" s="112">
        <f t="shared" si="106"/>
        <v>0</v>
      </c>
      <c r="BR124" s="112">
        <f t="shared" si="106"/>
        <v>0</v>
      </c>
      <c r="BS124" s="112">
        <f t="shared" si="106"/>
        <v>0</v>
      </c>
      <c r="BT124" s="112">
        <f t="shared" si="106"/>
        <v>0</v>
      </c>
      <c r="BU124" s="112">
        <f t="shared" si="106"/>
        <v>0</v>
      </c>
      <c r="BV124" s="112">
        <f t="shared" si="106"/>
        <v>0</v>
      </c>
      <c r="BW124" s="112">
        <f t="shared" si="106"/>
        <v>0</v>
      </c>
      <c r="BX124" s="112">
        <f t="shared" si="106"/>
        <v>0</v>
      </c>
      <c r="BY124" s="112">
        <f t="shared" si="106"/>
        <v>0</v>
      </c>
      <c r="BZ124" s="112">
        <f t="shared" si="106"/>
        <v>0</v>
      </c>
      <c r="CA124" s="112">
        <f t="shared" si="106"/>
        <v>0</v>
      </c>
      <c r="CB124" s="112">
        <f t="shared" si="106"/>
        <v>0</v>
      </c>
      <c r="CC124" s="112">
        <f t="shared" ref="CC124:DC124" si="107">IF(OR(CC104=$CL$6,CC104=$BU$6),"■",)</f>
        <v>0</v>
      </c>
      <c r="CD124" s="112">
        <f t="shared" si="107"/>
        <v>0</v>
      </c>
      <c r="CE124" s="112">
        <f t="shared" si="107"/>
        <v>0</v>
      </c>
      <c r="CF124" s="112">
        <f t="shared" si="107"/>
        <v>0</v>
      </c>
      <c r="CG124" s="112">
        <f t="shared" si="107"/>
        <v>0</v>
      </c>
      <c r="CH124" s="112">
        <f t="shared" si="107"/>
        <v>0</v>
      </c>
      <c r="CI124" s="112">
        <f t="shared" si="107"/>
        <v>0</v>
      </c>
      <c r="CJ124" s="112">
        <f t="shared" si="107"/>
        <v>0</v>
      </c>
      <c r="CK124" s="112">
        <f t="shared" si="107"/>
        <v>0</v>
      </c>
      <c r="CL124" s="112">
        <f t="shared" si="107"/>
        <v>0</v>
      </c>
      <c r="CM124" s="112">
        <f t="shared" si="107"/>
        <v>0</v>
      </c>
      <c r="CN124" s="112">
        <f t="shared" si="107"/>
        <v>0</v>
      </c>
      <c r="CO124" s="112">
        <f t="shared" si="107"/>
        <v>0</v>
      </c>
      <c r="CP124" s="112">
        <f t="shared" si="107"/>
        <v>0</v>
      </c>
      <c r="CQ124" s="112">
        <f t="shared" si="107"/>
        <v>0</v>
      </c>
      <c r="CR124" s="112">
        <f t="shared" si="107"/>
        <v>0</v>
      </c>
      <c r="CS124" s="112">
        <f t="shared" si="107"/>
        <v>0</v>
      </c>
      <c r="CT124" s="112">
        <f t="shared" si="107"/>
        <v>0</v>
      </c>
      <c r="CU124" s="112">
        <f t="shared" si="107"/>
        <v>0</v>
      </c>
      <c r="CV124" s="112">
        <f t="shared" si="107"/>
        <v>0</v>
      </c>
      <c r="CW124" s="112">
        <f t="shared" si="107"/>
        <v>0</v>
      </c>
      <c r="CX124" s="112">
        <f t="shared" si="107"/>
        <v>0</v>
      </c>
      <c r="CY124" s="112">
        <f t="shared" si="107"/>
        <v>0</v>
      </c>
      <c r="CZ124" s="112">
        <f t="shared" si="107"/>
        <v>0</v>
      </c>
      <c r="DA124" s="112">
        <f t="shared" si="107"/>
        <v>0</v>
      </c>
      <c r="DB124" s="112">
        <f t="shared" si="107"/>
        <v>0</v>
      </c>
      <c r="DC124" s="112">
        <f t="shared" si="107"/>
        <v>0</v>
      </c>
      <c r="DD124" s="8"/>
      <c r="DE124" s="99" t="s">
        <v>31</v>
      </c>
      <c r="DF124" s="100">
        <f>SUM(DF106:DF123)</f>
        <v>0</v>
      </c>
      <c r="DG124" s="100">
        <f t="shared" ref="DG124:DH124" si="108">SUM(DG106:DG123)</f>
        <v>0</v>
      </c>
      <c r="DH124" s="100">
        <f t="shared" si="108"/>
        <v>0</v>
      </c>
      <c r="DI124" s="8"/>
      <c r="DJ124" s="144">
        <f>IFERROR(AVERAGEIF(DJ106:DJ123,"&lt;&gt;0"),0)</f>
        <v>0</v>
      </c>
      <c r="DK124" s="8"/>
      <c r="DL124" s="99" t="s">
        <v>31</v>
      </c>
      <c r="DM124" s="100">
        <f>SUM(DM106:DM123)</f>
        <v>0</v>
      </c>
      <c r="DN124" s="100">
        <f t="shared" ref="DN124:DO124" si="109">SUM(DN106:DN123)</f>
        <v>0</v>
      </c>
      <c r="DO124" s="100">
        <f t="shared" si="109"/>
        <v>0</v>
      </c>
      <c r="DP124" s="8"/>
      <c r="DQ124" s="144">
        <f>IFERROR(AVERAGEIF(DQ106:DQ123,"&lt;&gt;0"),0)</f>
        <v>0</v>
      </c>
      <c r="DR124" s="8"/>
      <c r="DS124" s="99" t="s">
        <v>31</v>
      </c>
      <c r="DT124" s="100">
        <f>SUM(DT106:DT123)</f>
        <v>0</v>
      </c>
      <c r="DU124" s="100">
        <f t="shared" ref="DU124:DV124" si="110">SUM(DU106:DU123)</f>
        <v>0</v>
      </c>
      <c r="DV124" s="100">
        <f t="shared" si="110"/>
        <v>0</v>
      </c>
      <c r="DW124" s="8"/>
      <c r="DX124" s="144">
        <f>IFERROR(AVERAGEIF(DX106:DX123,"&lt;&gt;0"),0)</f>
        <v>0</v>
      </c>
      <c r="DY124" s="8"/>
      <c r="DZ124" s="8"/>
    </row>
    <row r="125" spans="2:130" ht="15" customHeight="1" x14ac:dyDescent="0.15">
      <c r="E125" s="8" t="s">
        <v>34</v>
      </c>
      <c r="F125" s="8"/>
      <c r="G125" s="8"/>
      <c r="H125" s="136"/>
      <c r="I125" s="136"/>
      <c r="J125" s="136"/>
      <c r="K125" s="136"/>
      <c r="L125" s="9" t="s">
        <v>14</v>
      </c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  <c r="BJ125" s="137"/>
      <c r="BK125" s="137"/>
      <c r="BL125" s="137"/>
      <c r="BM125" s="137"/>
      <c r="BN125" s="137"/>
      <c r="BO125" s="137"/>
      <c r="BP125" s="137"/>
      <c r="BQ125" s="137"/>
      <c r="BR125" s="137"/>
      <c r="BS125" s="137"/>
      <c r="BT125" s="137"/>
      <c r="BU125" s="137"/>
      <c r="BV125" s="137"/>
      <c r="BW125" s="137"/>
      <c r="BX125" s="137"/>
      <c r="BY125" s="137"/>
      <c r="BZ125" s="137"/>
      <c r="CA125" s="137"/>
      <c r="CB125" s="137"/>
      <c r="CC125" s="137"/>
      <c r="CD125" s="137"/>
      <c r="CE125" s="137"/>
      <c r="CF125" s="137"/>
      <c r="CG125" s="137"/>
      <c r="CH125" s="137"/>
      <c r="CI125" s="137"/>
      <c r="CJ125" s="137"/>
      <c r="CK125" s="137"/>
      <c r="CL125" s="137"/>
      <c r="CM125" s="137"/>
      <c r="CN125" s="137"/>
      <c r="CO125" s="137"/>
      <c r="CP125" s="137"/>
      <c r="CQ125" s="137"/>
      <c r="CR125" s="137"/>
      <c r="CS125" s="137"/>
      <c r="CT125" s="137"/>
      <c r="CU125" s="137"/>
      <c r="CV125" s="137"/>
      <c r="CW125" s="136"/>
      <c r="CX125" s="136"/>
      <c r="CY125" s="136"/>
      <c r="CZ125" s="10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</row>
    <row r="126" spans="2:130" ht="15" customHeight="1" x14ac:dyDescent="0.15">
      <c r="C126" s="4"/>
      <c r="D126" s="4"/>
      <c r="E126" s="11"/>
      <c r="F126" s="11"/>
      <c r="G126" s="11"/>
      <c r="H126" s="136"/>
      <c r="I126" s="136"/>
      <c r="J126" s="136"/>
      <c r="K126" s="136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37"/>
      <c r="BE126" s="137"/>
      <c r="BF126" s="137"/>
      <c r="BG126" s="137"/>
      <c r="BH126" s="137"/>
      <c r="BI126" s="137"/>
      <c r="BJ126" s="137"/>
      <c r="BK126" s="137"/>
      <c r="BL126" s="137"/>
      <c r="BM126" s="137"/>
      <c r="BN126" s="137"/>
      <c r="BO126" s="137"/>
      <c r="BP126" s="137"/>
      <c r="BQ126" s="137"/>
      <c r="BR126" s="137"/>
      <c r="BS126" s="137"/>
      <c r="BT126" s="137"/>
      <c r="BU126" s="137"/>
      <c r="BV126" s="137"/>
      <c r="BW126" s="137"/>
      <c r="BX126" s="137"/>
      <c r="BY126" s="137"/>
      <c r="BZ126" s="137"/>
      <c r="CA126" s="137"/>
      <c r="CB126" s="137"/>
      <c r="CC126" s="137"/>
      <c r="CD126" s="137"/>
      <c r="CE126" s="137"/>
      <c r="CF126" s="137"/>
      <c r="CG126" s="137"/>
      <c r="CH126" s="137"/>
      <c r="CI126" s="137"/>
      <c r="CJ126" s="137"/>
      <c r="CK126" s="137"/>
      <c r="CL126" s="137"/>
      <c r="CM126" s="137"/>
      <c r="CN126" s="137"/>
      <c r="CO126" s="137"/>
      <c r="CP126" s="137"/>
      <c r="CQ126" s="137"/>
      <c r="CR126" s="137"/>
      <c r="CS126" s="137"/>
      <c r="CT126" s="137"/>
      <c r="CU126" s="137"/>
      <c r="CV126" s="137"/>
      <c r="CW126" s="136"/>
      <c r="CX126" s="136"/>
      <c r="CY126" s="136"/>
      <c r="CZ126" s="8"/>
      <c r="DA126" s="8"/>
      <c r="DB126" s="8"/>
      <c r="DC126" s="8"/>
      <c r="DD126" s="8"/>
      <c r="DE126" s="11"/>
      <c r="DF126" s="11"/>
      <c r="DG126" s="11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</row>
    <row r="127" spans="2:130" ht="15" customHeight="1" x14ac:dyDescent="0.15">
      <c r="E127" s="113" t="s">
        <v>15</v>
      </c>
      <c r="F127" s="114"/>
      <c r="G127" s="114"/>
      <c r="H127" s="1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6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132" t="s">
        <v>0</v>
      </c>
      <c r="BP127" s="132"/>
      <c r="BQ127" s="132"/>
      <c r="BR127" s="132"/>
      <c r="BS127" s="132"/>
      <c r="BT127" s="132"/>
      <c r="BU127" s="132" t="str">
        <f>$BU$3</f>
        <v>○○災害復旧工事</v>
      </c>
      <c r="BV127" s="132"/>
      <c r="BW127" s="132"/>
      <c r="BX127" s="132"/>
      <c r="BY127" s="132"/>
      <c r="BZ127" s="132"/>
      <c r="CA127" s="132"/>
      <c r="CB127" s="132"/>
      <c r="CC127" s="132"/>
      <c r="CD127" s="132"/>
      <c r="CE127" s="132"/>
      <c r="CF127" s="132"/>
      <c r="CG127" s="132"/>
      <c r="CH127" s="132"/>
      <c r="CI127" s="132"/>
      <c r="CJ127" s="132"/>
      <c r="CK127" s="132"/>
      <c r="CL127" s="132"/>
      <c r="CM127" s="132"/>
      <c r="CN127" s="132"/>
      <c r="CO127" s="132"/>
      <c r="CP127" s="132"/>
      <c r="CQ127" s="132"/>
      <c r="CR127" s="132"/>
      <c r="CS127" s="132"/>
      <c r="CT127" s="132"/>
      <c r="CU127" s="132"/>
      <c r="CV127" s="132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</row>
    <row r="128" spans="2:130" ht="15" customHeight="1" x14ac:dyDescent="0.15">
      <c r="E128" s="17"/>
      <c r="F128" s="18" t="s">
        <v>17</v>
      </c>
      <c r="G128" s="19" t="s">
        <v>18</v>
      </c>
      <c r="H128" s="20"/>
      <c r="I128" s="20"/>
      <c r="J128" s="20"/>
      <c r="K128" s="21"/>
      <c r="L128" s="22" t="s">
        <v>19</v>
      </c>
      <c r="M128" s="19" t="s">
        <v>7</v>
      </c>
      <c r="N128" s="20"/>
      <c r="O128" s="20"/>
      <c r="P128" s="20"/>
      <c r="Q128" s="21"/>
      <c r="R128" s="23" t="s">
        <v>20</v>
      </c>
      <c r="S128" s="24" t="s">
        <v>21</v>
      </c>
      <c r="T128" s="20"/>
      <c r="U128" s="20"/>
      <c r="V128" s="20"/>
      <c r="W128" s="20"/>
      <c r="X128" s="20"/>
      <c r="Y128" s="25"/>
      <c r="Z128" s="26"/>
      <c r="AA128" s="8"/>
      <c r="AB128" s="8"/>
      <c r="AC128" s="8"/>
      <c r="AD128" s="8"/>
      <c r="AE128" s="8"/>
      <c r="AF128" s="8"/>
      <c r="AG128" s="8"/>
      <c r="AH128" s="8"/>
      <c r="AI128" s="8"/>
      <c r="AJ128" s="27"/>
      <c r="AK128" s="8"/>
      <c r="AL128" s="8"/>
      <c r="AM128" s="8"/>
      <c r="AN128" s="8"/>
      <c r="AO128" s="27"/>
      <c r="AP128" s="8"/>
      <c r="AQ128" s="8"/>
      <c r="AR128" s="8"/>
      <c r="AS128" s="8"/>
      <c r="AT128" s="8"/>
      <c r="AU128" s="8"/>
      <c r="AV128" s="28"/>
      <c r="AW128" s="8"/>
      <c r="AX128" s="8"/>
      <c r="AY128" s="8"/>
      <c r="AZ128" s="8"/>
      <c r="BA128" s="8"/>
      <c r="BB128" s="27"/>
      <c r="BC128" s="8"/>
      <c r="BD128" s="8"/>
      <c r="BE128" s="8"/>
      <c r="BF128" s="8"/>
      <c r="BG128" s="8"/>
      <c r="BH128" s="27"/>
      <c r="BI128" s="8"/>
      <c r="BJ128" s="8"/>
      <c r="BK128" s="8"/>
      <c r="BL128" s="8"/>
      <c r="BM128" s="8"/>
      <c r="BN128" s="8"/>
      <c r="BO128" s="132" t="s">
        <v>22</v>
      </c>
      <c r="BP128" s="132"/>
      <c r="BQ128" s="132"/>
      <c r="BR128" s="132"/>
      <c r="BS128" s="132"/>
      <c r="BT128" s="132"/>
      <c r="BU128" s="132" t="str">
        <f>$BU$4</f>
        <v>●●建設</v>
      </c>
      <c r="BV128" s="132"/>
      <c r="BW128" s="132"/>
      <c r="BX128" s="132"/>
      <c r="BY128" s="132"/>
      <c r="BZ128" s="132"/>
      <c r="CA128" s="132"/>
      <c r="CB128" s="132"/>
      <c r="CC128" s="132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2"/>
      <c r="CO128" s="132"/>
      <c r="CP128" s="132"/>
      <c r="CQ128" s="132"/>
      <c r="CR128" s="132"/>
      <c r="CS128" s="132"/>
      <c r="CT128" s="132"/>
      <c r="CU128" s="132"/>
      <c r="CV128" s="132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</row>
    <row r="129" spans="2:130" ht="15" customHeight="1" x14ac:dyDescent="0.15">
      <c r="E129" s="17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2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132" t="s">
        <v>23</v>
      </c>
      <c r="BP129" s="132"/>
      <c r="BQ129" s="132"/>
      <c r="BR129" s="132"/>
      <c r="BS129" s="132"/>
      <c r="BT129" s="132"/>
      <c r="BU129" s="135">
        <f>$BU$5</f>
        <v>45566</v>
      </c>
      <c r="BV129" s="135"/>
      <c r="BW129" s="135"/>
      <c r="BX129" s="135"/>
      <c r="BY129" s="135"/>
      <c r="BZ129" s="135"/>
      <c r="CA129" s="135"/>
      <c r="CB129" s="135"/>
      <c r="CC129" s="135"/>
      <c r="CD129" s="135"/>
      <c r="CE129" s="135"/>
      <c r="CF129" s="132" t="s">
        <v>24</v>
      </c>
      <c r="CG129" s="132"/>
      <c r="CH129" s="132"/>
      <c r="CI129" s="132"/>
      <c r="CJ129" s="132"/>
      <c r="CK129" s="132"/>
      <c r="CL129" s="135">
        <f>$CL$5</f>
        <v>45747</v>
      </c>
      <c r="CM129" s="135"/>
      <c r="CN129" s="135"/>
      <c r="CO129" s="135"/>
      <c r="CP129" s="135"/>
      <c r="CQ129" s="135"/>
      <c r="CR129" s="135"/>
      <c r="CS129" s="135"/>
      <c r="CT129" s="135"/>
      <c r="CU129" s="135"/>
      <c r="CV129" s="135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</row>
    <row r="130" spans="2:130" ht="15" customHeight="1" x14ac:dyDescent="0.15">
      <c r="E130" s="17"/>
      <c r="F130" s="26" t="s">
        <v>37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30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132" t="s">
        <v>25</v>
      </c>
      <c r="BP130" s="132"/>
      <c r="BQ130" s="132"/>
      <c r="BR130" s="132"/>
      <c r="BS130" s="132"/>
      <c r="BT130" s="132"/>
      <c r="BU130" s="135">
        <f>$BU$6</f>
        <v>45575</v>
      </c>
      <c r="BV130" s="135"/>
      <c r="BW130" s="135"/>
      <c r="BX130" s="135"/>
      <c r="BY130" s="135"/>
      <c r="BZ130" s="135"/>
      <c r="CA130" s="135"/>
      <c r="CB130" s="135"/>
      <c r="CC130" s="135"/>
      <c r="CD130" s="135"/>
      <c r="CE130" s="135"/>
      <c r="CF130" s="132" t="s">
        <v>24</v>
      </c>
      <c r="CG130" s="132"/>
      <c r="CH130" s="132"/>
      <c r="CI130" s="132"/>
      <c r="CJ130" s="132"/>
      <c r="CK130" s="132"/>
      <c r="CL130" s="135">
        <f>$CL$6</f>
        <v>45736</v>
      </c>
      <c r="CM130" s="135"/>
      <c r="CN130" s="135"/>
      <c r="CO130" s="135"/>
      <c r="CP130" s="135"/>
      <c r="CQ130" s="135"/>
      <c r="CR130" s="135"/>
      <c r="CS130" s="135"/>
      <c r="CT130" s="135"/>
      <c r="CU130" s="135"/>
      <c r="CV130" s="135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</row>
    <row r="131" spans="2:130" ht="15" customHeight="1" x14ac:dyDescent="0.15">
      <c r="E131" s="17"/>
      <c r="F131" s="26" t="s">
        <v>8</v>
      </c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30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</row>
    <row r="132" spans="2:130" ht="15" customHeight="1" x14ac:dyDescent="0.15">
      <c r="E132" s="31"/>
      <c r="F132" s="32" t="s">
        <v>9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</row>
    <row r="133" spans="2:130" ht="15" customHeight="1" x14ac:dyDescent="0.15"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</row>
    <row r="134" spans="2:130" ht="15" customHeight="1" x14ac:dyDescent="0.15">
      <c r="B134" s="7"/>
      <c r="C134" s="7"/>
      <c r="D134" s="7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</row>
    <row r="135" spans="2:130" ht="15" customHeight="1" x14ac:dyDescent="0.15">
      <c r="B135" s="7"/>
      <c r="C135" s="7"/>
      <c r="D135" s="7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</row>
    <row r="136" spans="2:130" ht="15" customHeight="1" x14ac:dyDescent="0.15">
      <c r="B136" s="6"/>
      <c r="C136" s="6"/>
      <c r="D136" s="6"/>
      <c r="E136" s="110"/>
      <c r="F136" s="110"/>
      <c r="G136" s="110"/>
      <c r="H136" s="110"/>
      <c r="I136" s="110"/>
      <c r="J136" s="110"/>
      <c r="K136" s="110"/>
      <c r="L136" s="111"/>
      <c r="M136" s="111"/>
      <c r="N136" s="111"/>
      <c r="O136" s="111"/>
      <c r="P136" s="111"/>
      <c r="Q136" s="111"/>
      <c r="R136" s="111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45"/>
      <c r="AE136" s="45"/>
      <c r="AF136" s="45"/>
      <c r="AG136" s="45"/>
      <c r="AH136" s="45"/>
      <c r="AI136" s="45"/>
      <c r="AJ136" s="47"/>
      <c r="AK136" s="8"/>
      <c r="AL136" s="8"/>
      <c r="AM136" s="8"/>
      <c r="AN136" s="8"/>
      <c r="AO136" s="8"/>
      <c r="AP136" s="8"/>
      <c r="AQ136" s="8"/>
      <c r="AR136" s="49"/>
      <c r="AS136" s="49"/>
      <c r="AT136" s="49"/>
      <c r="AU136" s="49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45"/>
      <c r="BH136" s="45"/>
      <c r="BI136" s="45"/>
      <c r="BJ136" s="45"/>
      <c r="BK136" s="45"/>
      <c r="BL136" s="45"/>
      <c r="BM136" s="47"/>
      <c r="BN136" s="8"/>
      <c r="BO136" s="8"/>
      <c r="BP136" s="8"/>
      <c r="BQ136" s="8"/>
      <c r="BR136" s="8"/>
      <c r="BS136" s="8"/>
      <c r="BT136" s="8"/>
      <c r="BU136" s="49"/>
      <c r="BV136" s="49"/>
      <c r="BW136" s="49"/>
      <c r="BX136" s="49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45"/>
      <c r="CK136" s="45"/>
      <c r="CL136" s="45"/>
      <c r="CM136" s="45"/>
      <c r="CN136" s="45"/>
      <c r="CO136" s="45"/>
      <c r="CP136" s="47"/>
      <c r="CQ136" s="8"/>
      <c r="CR136" s="8"/>
      <c r="CS136" s="8"/>
      <c r="CT136" s="8"/>
      <c r="CU136" s="8"/>
      <c r="CV136" s="8"/>
      <c r="CW136" s="8"/>
      <c r="CX136" s="49"/>
      <c r="CY136" s="49"/>
      <c r="CZ136" s="49"/>
      <c r="DA136" s="49"/>
      <c r="DB136" s="45"/>
      <c r="DC136" s="45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</row>
    <row r="137" spans="2:130" ht="15" customHeight="1" x14ac:dyDescent="0.15">
      <c r="B137" s="6"/>
      <c r="C137" s="6"/>
      <c r="D137" s="6"/>
      <c r="E137" s="110"/>
      <c r="F137" s="110"/>
      <c r="G137" s="110"/>
      <c r="H137" s="110"/>
      <c r="I137" s="110"/>
      <c r="J137" s="110"/>
      <c r="K137" s="110"/>
      <c r="L137" s="111"/>
      <c r="M137" s="111"/>
      <c r="N137" s="111"/>
      <c r="O137" s="111"/>
      <c r="P137" s="111"/>
      <c r="Q137" s="111"/>
      <c r="R137" s="111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45"/>
      <c r="AE137" s="45"/>
      <c r="AF137" s="45"/>
      <c r="AG137" s="45"/>
      <c r="AH137" s="45"/>
      <c r="AI137" s="45"/>
      <c r="AJ137" s="47"/>
      <c r="AK137" s="8"/>
      <c r="AL137" s="8"/>
      <c r="AM137" s="8"/>
      <c r="AN137" s="8"/>
      <c r="AO137" s="8"/>
      <c r="AP137" s="8"/>
      <c r="AQ137" s="8"/>
      <c r="AR137" s="49"/>
      <c r="AS137" s="49"/>
      <c r="AT137" s="49"/>
      <c r="AU137" s="49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45"/>
      <c r="BH137" s="45"/>
      <c r="BI137" s="45"/>
      <c r="BJ137" s="45"/>
      <c r="BK137" s="45"/>
      <c r="BL137" s="45"/>
      <c r="BM137" s="47"/>
      <c r="BN137" s="8"/>
      <c r="BO137" s="8"/>
      <c r="BP137" s="8"/>
      <c r="BQ137" s="8"/>
      <c r="BR137" s="8"/>
      <c r="BS137" s="8"/>
      <c r="BT137" s="8"/>
      <c r="BU137" s="49"/>
      <c r="BV137" s="49"/>
      <c r="BW137" s="49"/>
      <c r="BX137" s="49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45"/>
      <c r="CK137" s="45"/>
      <c r="CL137" s="45"/>
      <c r="CM137" s="45"/>
      <c r="CN137" s="45"/>
      <c r="CO137" s="45"/>
      <c r="CP137" s="47"/>
      <c r="CQ137" s="8"/>
      <c r="CR137" s="8"/>
      <c r="CS137" s="8"/>
      <c r="CT137" s="8"/>
      <c r="CU137" s="8"/>
      <c r="CV137" s="8"/>
      <c r="CW137" s="8"/>
      <c r="CX137" s="49"/>
      <c r="CY137" s="49"/>
      <c r="CZ137" s="49"/>
      <c r="DA137" s="49"/>
      <c r="DB137" s="45"/>
      <c r="DC137" s="45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</row>
    <row r="138" spans="2:130" ht="15" customHeight="1" x14ac:dyDescent="0.15">
      <c r="B138" s="6"/>
      <c r="C138" s="6"/>
      <c r="D138" s="6"/>
      <c r="E138" s="110"/>
      <c r="F138" s="110"/>
      <c r="G138" s="110"/>
      <c r="H138" s="110"/>
      <c r="I138" s="110"/>
      <c r="J138" s="110"/>
      <c r="K138" s="110"/>
      <c r="L138" s="111"/>
      <c r="M138" s="111"/>
      <c r="N138" s="111"/>
      <c r="O138" s="111"/>
      <c r="P138" s="111"/>
      <c r="Q138" s="111"/>
      <c r="R138" s="111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45"/>
      <c r="AE138" s="45"/>
      <c r="AF138" s="45"/>
      <c r="AG138" s="45"/>
      <c r="AH138" s="45"/>
      <c r="AI138" s="45"/>
      <c r="AJ138" s="47"/>
      <c r="AK138" s="8"/>
      <c r="AL138" s="8"/>
      <c r="AM138" s="8"/>
      <c r="AN138" s="8"/>
      <c r="AO138" s="8"/>
      <c r="AP138" s="8"/>
      <c r="AQ138" s="8"/>
      <c r="AR138" s="49"/>
      <c r="AS138" s="49"/>
      <c r="AT138" s="49"/>
      <c r="AU138" s="49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45"/>
      <c r="BH138" s="45"/>
      <c r="BI138" s="45"/>
      <c r="BJ138" s="45"/>
      <c r="BK138" s="45"/>
      <c r="BL138" s="45"/>
      <c r="BM138" s="47"/>
      <c r="BN138" s="8"/>
      <c r="BO138" s="8"/>
      <c r="BP138" s="8"/>
      <c r="BQ138" s="8"/>
      <c r="BR138" s="8"/>
      <c r="BS138" s="8"/>
      <c r="BT138" s="8"/>
      <c r="BU138" s="49"/>
      <c r="BV138" s="49"/>
      <c r="BW138" s="49"/>
      <c r="BX138" s="49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45"/>
      <c r="CK138" s="45"/>
      <c r="CL138" s="45"/>
      <c r="CM138" s="45"/>
      <c r="CN138" s="45"/>
      <c r="CO138" s="45"/>
      <c r="CP138" s="47"/>
      <c r="CQ138" s="8"/>
      <c r="CR138" s="8"/>
      <c r="CS138" s="8"/>
      <c r="CT138" s="8"/>
      <c r="CU138" s="8"/>
      <c r="CV138" s="8"/>
      <c r="CW138" s="8"/>
      <c r="CX138" s="49"/>
      <c r="CY138" s="49"/>
      <c r="CZ138" s="49"/>
      <c r="DA138" s="49"/>
      <c r="DB138" s="45"/>
      <c r="DC138" s="45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</row>
    <row r="139" spans="2:130" ht="15" customHeight="1" x14ac:dyDescent="0.15">
      <c r="B139" s="6"/>
      <c r="C139" s="6"/>
      <c r="D139" s="6"/>
      <c r="E139" s="110"/>
      <c r="F139" s="110"/>
      <c r="G139" s="110"/>
      <c r="H139" s="110"/>
      <c r="I139" s="110"/>
      <c r="J139" s="110"/>
      <c r="K139" s="110"/>
      <c r="L139" s="111"/>
      <c r="M139" s="111"/>
      <c r="N139" s="111"/>
      <c r="O139" s="111"/>
      <c r="P139" s="111"/>
      <c r="Q139" s="111"/>
      <c r="R139" s="111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45"/>
      <c r="AE139" s="45"/>
      <c r="AF139" s="45"/>
      <c r="AG139" s="45"/>
      <c r="AH139" s="45"/>
      <c r="AI139" s="45"/>
      <c r="AJ139" s="47"/>
      <c r="AK139" s="8"/>
      <c r="AL139" s="8"/>
      <c r="AM139" s="8"/>
      <c r="AN139" s="8"/>
      <c r="AO139" s="8"/>
      <c r="AP139" s="8"/>
      <c r="AQ139" s="8"/>
      <c r="AR139" s="49"/>
      <c r="AS139" s="49"/>
      <c r="AT139" s="49"/>
      <c r="AU139" s="49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45"/>
      <c r="BH139" s="45"/>
      <c r="BI139" s="45"/>
      <c r="BJ139" s="45"/>
      <c r="BK139" s="45"/>
      <c r="BL139" s="45"/>
      <c r="BM139" s="47"/>
      <c r="BN139" s="8"/>
      <c r="BO139" s="8"/>
      <c r="BP139" s="8"/>
      <c r="BQ139" s="8"/>
      <c r="BR139" s="8"/>
      <c r="BS139" s="8"/>
      <c r="BT139" s="8"/>
      <c r="BU139" s="49"/>
      <c r="BV139" s="49"/>
      <c r="BW139" s="49"/>
      <c r="BX139" s="49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45"/>
      <c r="CK139" s="45"/>
      <c r="CL139" s="45"/>
      <c r="CM139" s="45"/>
      <c r="CN139" s="45"/>
      <c r="CO139" s="45"/>
      <c r="CP139" s="47"/>
      <c r="CQ139" s="8"/>
      <c r="CR139" s="8"/>
      <c r="CS139" s="8"/>
      <c r="CT139" s="8"/>
      <c r="CU139" s="8"/>
      <c r="CV139" s="8"/>
      <c r="CW139" s="8"/>
      <c r="CX139" s="49"/>
      <c r="CY139" s="49"/>
      <c r="CZ139" s="49"/>
      <c r="DA139" s="49"/>
      <c r="DB139" s="45"/>
      <c r="DC139" s="45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</row>
    <row r="140" spans="2:130" ht="15" customHeight="1" x14ac:dyDescent="0.15">
      <c r="B140" s="6"/>
      <c r="C140" s="6"/>
      <c r="D140" s="6"/>
      <c r="E140" s="110"/>
      <c r="F140" s="110"/>
      <c r="G140" s="110"/>
      <c r="H140" s="110"/>
      <c r="I140" s="110"/>
      <c r="J140" s="110"/>
      <c r="K140" s="110"/>
      <c r="L140" s="111"/>
      <c r="M140" s="111"/>
      <c r="N140" s="111"/>
      <c r="O140" s="111"/>
      <c r="P140" s="111"/>
      <c r="Q140" s="111"/>
      <c r="R140" s="111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45"/>
      <c r="AE140" s="45"/>
      <c r="AF140" s="45"/>
      <c r="AG140" s="45"/>
      <c r="AH140" s="45"/>
      <c r="AI140" s="45"/>
      <c r="AJ140" s="47"/>
      <c r="AK140" s="8"/>
      <c r="AL140" s="8"/>
      <c r="AM140" s="8"/>
      <c r="AN140" s="8"/>
      <c r="AO140" s="8"/>
      <c r="AP140" s="8"/>
      <c r="AQ140" s="8"/>
      <c r="AR140" s="49"/>
      <c r="AS140" s="49"/>
      <c r="AT140" s="49"/>
      <c r="AU140" s="49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45"/>
      <c r="BH140" s="45"/>
      <c r="BI140" s="45"/>
      <c r="BJ140" s="45"/>
      <c r="BK140" s="45"/>
      <c r="BL140" s="45"/>
      <c r="BM140" s="47"/>
      <c r="BN140" s="8"/>
      <c r="BO140" s="8"/>
      <c r="BP140" s="8"/>
      <c r="BQ140" s="8"/>
      <c r="BR140" s="8"/>
      <c r="BS140" s="8"/>
      <c r="BT140" s="8"/>
      <c r="BU140" s="49"/>
      <c r="BV140" s="49"/>
      <c r="BW140" s="49"/>
      <c r="BX140" s="49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45"/>
      <c r="CK140" s="45"/>
      <c r="CL140" s="45"/>
      <c r="CM140" s="45"/>
      <c r="CN140" s="45"/>
      <c r="CO140" s="45"/>
      <c r="CP140" s="47"/>
      <c r="CQ140" s="8"/>
      <c r="CR140" s="8"/>
      <c r="CS140" s="8"/>
      <c r="CT140" s="8"/>
      <c r="CU140" s="8"/>
      <c r="CV140" s="8"/>
      <c r="CW140" s="8"/>
      <c r="CX140" s="49"/>
      <c r="CY140" s="49"/>
      <c r="CZ140" s="49"/>
      <c r="DA140" s="49"/>
      <c r="DB140" s="45"/>
      <c r="DC140" s="45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</row>
    <row r="141" spans="2:130" ht="15" customHeight="1" x14ac:dyDescent="0.15">
      <c r="B141" s="3"/>
      <c r="C141" s="3"/>
      <c r="D141" s="3"/>
      <c r="E141" s="110"/>
      <c r="F141" s="110"/>
      <c r="G141" s="110"/>
      <c r="H141" s="110"/>
      <c r="I141" s="110"/>
      <c r="J141" s="110"/>
      <c r="K141" s="110"/>
      <c r="L141" s="111"/>
      <c r="M141" s="111"/>
      <c r="N141" s="111"/>
      <c r="O141" s="111"/>
      <c r="P141" s="111"/>
      <c r="Q141" s="111"/>
      <c r="R141" s="111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45"/>
      <c r="AE141" s="45"/>
      <c r="AF141" s="45"/>
      <c r="AG141" s="45"/>
      <c r="AH141" s="45"/>
      <c r="AI141" s="45"/>
      <c r="AJ141" s="47"/>
      <c r="AK141" s="8"/>
      <c r="AL141" s="8"/>
      <c r="AM141" s="8"/>
      <c r="AN141" s="8"/>
      <c r="AO141" s="8"/>
      <c r="AP141" s="8"/>
      <c r="AQ141" s="8"/>
      <c r="AR141" s="49"/>
      <c r="AS141" s="49"/>
      <c r="AT141" s="49"/>
      <c r="AU141" s="49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45"/>
      <c r="BH141" s="45"/>
      <c r="BI141" s="45"/>
      <c r="BJ141" s="45"/>
      <c r="BK141" s="45"/>
      <c r="BL141" s="45"/>
      <c r="BM141" s="47"/>
      <c r="BN141" s="8"/>
      <c r="BO141" s="8"/>
      <c r="BP141" s="8"/>
      <c r="BQ141" s="8"/>
      <c r="BR141" s="8"/>
      <c r="BS141" s="8"/>
      <c r="BT141" s="8"/>
      <c r="BU141" s="49"/>
      <c r="BV141" s="49"/>
      <c r="BW141" s="49"/>
      <c r="BX141" s="49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45"/>
      <c r="CK141" s="45"/>
      <c r="CL141" s="45"/>
      <c r="CM141" s="45"/>
      <c r="CN141" s="45"/>
      <c r="CO141" s="45"/>
      <c r="CP141" s="47"/>
      <c r="CQ141" s="8"/>
      <c r="CR141" s="8"/>
      <c r="CS141" s="8"/>
      <c r="CT141" s="8"/>
      <c r="CU141" s="8"/>
      <c r="CV141" s="8"/>
      <c r="CW141" s="8"/>
      <c r="CX141" s="49"/>
      <c r="CY141" s="49"/>
      <c r="CZ141" s="49"/>
      <c r="DA141" s="49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</row>
    <row r="142" spans="2:130" ht="15" customHeight="1" x14ac:dyDescent="0.15">
      <c r="B142" s="3"/>
      <c r="C142" s="3"/>
      <c r="D142" s="3"/>
      <c r="E142" s="27"/>
      <c r="F142" s="27"/>
      <c r="G142" s="27"/>
      <c r="H142" s="27"/>
      <c r="I142" s="27"/>
      <c r="J142" s="27"/>
      <c r="K142" s="27"/>
      <c r="L142" s="45"/>
      <c r="M142" s="45"/>
      <c r="N142" s="45"/>
      <c r="O142" s="45"/>
      <c r="P142" s="45"/>
      <c r="Q142" s="47"/>
      <c r="R142" s="8"/>
      <c r="S142" s="8"/>
      <c r="T142" s="8"/>
      <c r="U142" s="8"/>
      <c r="V142" s="8"/>
      <c r="W142" s="8"/>
      <c r="X142" s="8"/>
      <c r="Y142" s="49"/>
      <c r="Z142" s="49"/>
      <c r="AA142" s="49"/>
      <c r="AB142" s="49"/>
      <c r="AC142" s="50"/>
      <c r="AD142" s="50"/>
      <c r="AE142" s="50"/>
      <c r="AF142" s="50"/>
      <c r="AG142" s="51"/>
      <c r="AH142" s="51"/>
      <c r="AI142" s="8"/>
      <c r="AJ142" s="8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</row>
    <row r="143" spans="2:130" ht="15" customHeight="1" x14ac:dyDescent="0.15"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53"/>
      <c r="Q143" s="54"/>
      <c r="R143" s="8"/>
      <c r="S143" s="8"/>
      <c r="T143" s="8"/>
      <c r="U143" s="8"/>
      <c r="V143" s="8"/>
      <c r="W143" s="8"/>
      <c r="X143" s="8"/>
      <c r="Y143" s="8"/>
      <c r="Z143" s="8"/>
      <c r="AA143" s="55">
        <f>DATE(YEAR(P144),MONTH(P144),1)</f>
        <v>45931</v>
      </c>
      <c r="AB143" s="146">
        <f>DATE(YEAR(AA143),MONTH(AA143),1)</f>
        <v>45931</v>
      </c>
      <c r="AC143" s="146"/>
      <c r="AD143" s="146"/>
      <c r="AE143" s="146"/>
      <c r="AF143" s="146"/>
      <c r="AG143" s="102"/>
      <c r="AH143" s="102"/>
      <c r="AI143" s="102"/>
      <c r="AJ143" s="102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58">
        <f>EOMONTH(AA143,1)</f>
        <v>45991</v>
      </c>
      <c r="BG143" s="146">
        <f>DATE(YEAR(BF143),MONTH(BF143),1)</f>
        <v>45962</v>
      </c>
      <c r="BH143" s="146"/>
      <c r="BI143" s="146"/>
      <c r="BJ143" s="146"/>
      <c r="BK143" s="146"/>
      <c r="BL143" s="59"/>
      <c r="BM143" s="59"/>
      <c r="BN143" s="59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58">
        <f>EOMONTH(BF143,1)</f>
        <v>46022</v>
      </c>
      <c r="CL143" s="146">
        <f>DATE(YEAR(CK143),MONTH(CK143),1)</f>
        <v>45992</v>
      </c>
      <c r="CM143" s="146"/>
      <c r="CN143" s="146"/>
      <c r="CO143" s="146"/>
      <c r="CP143" s="146"/>
      <c r="CQ143" s="59"/>
      <c r="CR143" s="59"/>
      <c r="CS143" s="59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60" t="s">
        <v>3</v>
      </c>
      <c r="DG143" s="60"/>
      <c r="DH143" s="60"/>
      <c r="DI143" s="8"/>
      <c r="DJ143" s="138" t="s">
        <v>29</v>
      </c>
      <c r="DK143" s="8"/>
      <c r="DL143" s="8"/>
      <c r="DM143" s="60" t="s">
        <v>3</v>
      </c>
      <c r="DN143" s="60"/>
      <c r="DO143" s="60"/>
      <c r="DP143" s="8"/>
      <c r="DQ143" s="138" t="s">
        <v>29</v>
      </c>
      <c r="DR143" s="8"/>
      <c r="DS143" s="8"/>
      <c r="DT143" s="60" t="s">
        <v>3</v>
      </c>
      <c r="DU143" s="60"/>
      <c r="DV143" s="60"/>
      <c r="DW143" s="8"/>
      <c r="DX143" s="138" t="s">
        <v>29</v>
      </c>
      <c r="DY143" s="8"/>
      <c r="DZ143" s="8"/>
    </row>
    <row r="144" spans="2:130" ht="15" customHeight="1" x14ac:dyDescent="0.15">
      <c r="B144" s="7"/>
      <c r="C144" s="7"/>
      <c r="D144" s="7"/>
      <c r="E144" s="62" t="s">
        <v>1</v>
      </c>
      <c r="F144" s="63"/>
      <c r="G144" s="63"/>
      <c r="H144" s="63"/>
      <c r="I144" s="63"/>
      <c r="J144" s="64"/>
      <c r="K144" s="65" t="s">
        <v>2</v>
      </c>
      <c r="L144" s="63"/>
      <c r="M144" s="63"/>
      <c r="N144" s="63"/>
      <c r="O144" s="64"/>
      <c r="P144" s="66">
        <f>DATE(YEAR(DD104),MONTH(DD104),1)</f>
        <v>45931</v>
      </c>
      <c r="Q144" s="66">
        <f>P144+DAY(1)</f>
        <v>45932</v>
      </c>
      <c r="R144" s="66">
        <f>Q144+DAY(1)</f>
        <v>45933</v>
      </c>
      <c r="S144" s="66">
        <f t="shared" ref="S144:CD144" si="111">R144+DAY(1)</f>
        <v>45934</v>
      </c>
      <c r="T144" s="66">
        <f t="shared" si="111"/>
        <v>45935</v>
      </c>
      <c r="U144" s="66">
        <f t="shared" si="111"/>
        <v>45936</v>
      </c>
      <c r="V144" s="66">
        <f t="shared" si="111"/>
        <v>45937</v>
      </c>
      <c r="W144" s="66">
        <f t="shared" si="111"/>
        <v>45938</v>
      </c>
      <c r="X144" s="66">
        <f t="shared" si="111"/>
        <v>45939</v>
      </c>
      <c r="Y144" s="66">
        <f t="shared" si="111"/>
        <v>45940</v>
      </c>
      <c r="Z144" s="66">
        <f t="shared" si="111"/>
        <v>45941</v>
      </c>
      <c r="AA144" s="66">
        <f t="shared" si="111"/>
        <v>45942</v>
      </c>
      <c r="AB144" s="66">
        <f t="shared" si="111"/>
        <v>45943</v>
      </c>
      <c r="AC144" s="66">
        <f t="shared" si="111"/>
        <v>45944</v>
      </c>
      <c r="AD144" s="66">
        <f t="shared" si="111"/>
        <v>45945</v>
      </c>
      <c r="AE144" s="66">
        <f t="shared" si="111"/>
        <v>45946</v>
      </c>
      <c r="AF144" s="66">
        <f t="shared" si="111"/>
        <v>45947</v>
      </c>
      <c r="AG144" s="66">
        <f t="shared" si="111"/>
        <v>45948</v>
      </c>
      <c r="AH144" s="66">
        <f t="shared" si="111"/>
        <v>45949</v>
      </c>
      <c r="AI144" s="66">
        <f t="shared" si="111"/>
        <v>45950</v>
      </c>
      <c r="AJ144" s="66">
        <f t="shared" si="111"/>
        <v>45951</v>
      </c>
      <c r="AK144" s="66">
        <f t="shared" si="111"/>
        <v>45952</v>
      </c>
      <c r="AL144" s="66">
        <f t="shared" si="111"/>
        <v>45953</v>
      </c>
      <c r="AM144" s="66">
        <f t="shared" si="111"/>
        <v>45954</v>
      </c>
      <c r="AN144" s="66">
        <f t="shared" si="111"/>
        <v>45955</v>
      </c>
      <c r="AO144" s="66">
        <f t="shared" si="111"/>
        <v>45956</v>
      </c>
      <c r="AP144" s="66">
        <f t="shared" si="111"/>
        <v>45957</v>
      </c>
      <c r="AQ144" s="66">
        <f t="shared" si="111"/>
        <v>45958</v>
      </c>
      <c r="AR144" s="66">
        <f t="shared" si="111"/>
        <v>45959</v>
      </c>
      <c r="AS144" s="66">
        <f t="shared" si="111"/>
        <v>45960</v>
      </c>
      <c r="AT144" s="66">
        <f t="shared" si="111"/>
        <v>45961</v>
      </c>
      <c r="AU144" s="66">
        <f t="shared" si="111"/>
        <v>45962</v>
      </c>
      <c r="AV144" s="66">
        <f t="shared" si="111"/>
        <v>45963</v>
      </c>
      <c r="AW144" s="66">
        <f t="shared" si="111"/>
        <v>45964</v>
      </c>
      <c r="AX144" s="66">
        <f t="shared" si="111"/>
        <v>45965</v>
      </c>
      <c r="AY144" s="66">
        <f t="shared" si="111"/>
        <v>45966</v>
      </c>
      <c r="AZ144" s="66">
        <f t="shared" si="111"/>
        <v>45967</v>
      </c>
      <c r="BA144" s="66">
        <f t="shared" si="111"/>
        <v>45968</v>
      </c>
      <c r="BB144" s="66">
        <f t="shared" si="111"/>
        <v>45969</v>
      </c>
      <c r="BC144" s="66">
        <f t="shared" si="111"/>
        <v>45970</v>
      </c>
      <c r="BD144" s="66">
        <f t="shared" si="111"/>
        <v>45971</v>
      </c>
      <c r="BE144" s="66">
        <f t="shared" si="111"/>
        <v>45972</v>
      </c>
      <c r="BF144" s="66">
        <f t="shared" si="111"/>
        <v>45973</v>
      </c>
      <c r="BG144" s="66">
        <f t="shared" si="111"/>
        <v>45974</v>
      </c>
      <c r="BH144" s="66">
        <f t="shared" si="111"/>
        <v>45975</v>
      </c>
      <c r="BI144" s="66">
        <f t="shared" si="111"/>
        <v>45976</v>
      </c>
      <c r="BJ144" s="66">
        <f t="shared" si="111"/>
        <v>45977</v>
      </c>
      <c r="BK144" s="66">
        <f t="shared" si="111"/>
        <v>45978</v>
      </c>
      <c r="BL144" s="66">
        <f t="shared" si="111"/>
        <v>45979</v>
      </c>
      <c r="BM144" s="66">
        <f t="shared" si="111"/>
        <v>45980</v>
      </c>
      <c r="BN144" s="66">
        <f t="shared" si="111"/>
        <v>45981</v>
      </c>
      <c r="BO144" s="66">
        <f t="shared" si="111"/>
        <v>45982</v>
      </c>
      <c r="BP144" s="66">
        <f t="shared" si="111"/>
        <v>45983</v>
      </c>
      <c r="BQ144" s="66">
        <f t="shared" si="111"/>
        <v>45984</v>
      </c>
      <c r="BR144" s="66">
        <f t="shared" si="111"/>
        <v>45985</v>
      </c>
      <c r="BS144" s="66">
        <f t="shared" si="111"/>
        <v>45986</v>
      </c>
      <c r="BT144" s="66">
        <f t="shared" si="111"/>
        <v>45987</v>
      </c>
      <c r="BU144" s="66">
        <f t="shared" si="111"/>
        <v>45988</v>
      </c>
      <c r="BV144" s="66">
        <f t="shared" si="111"/>
        <v>45989</v>
      </c>
      <c r="BW144" s="66">
        <f t="shared" si="111"/>
        <v>45990</v>
      </c>
      <c r="BX144" s="66">
        <f t="shared" si="111"/>
        <v>45991</v>
      </c>
      <c r="BY144" s="66">
        <f t="shared" si="111"/>
        <v>45992</v>
      </c>
      <c r="BZ144" s="66">
        <f t="shared" si="111"/>
        <v>45993</v>
      </c>
      <c r="CA144" s="66">
        <f t="shared" si="111"/>
        <v>45994</v>
      </c>
      <c r="CB144" s="66">
        <f t="shared" si="111"/>
        <v>45995</v>
      </c>
      <c r="CC144" s="66">
        <f t="shared" si="111"/>
        <v>45996</v>
      </c>
      <c r="CD144" s="66">
        <f t="shared" si="111"/>
        <v>45997</v>
      </c>
      <c r="CE144" s="66">
        <f t="shared" ref="CE144:DC144" si="112">CD144+DAY(1)</f>
        <v>45998</v>
      </c>
      <c r="CF144" s="66">
        <f t="shared" si="112"/>
        <v>45999</v>
      </c>
      <c r="CG144" s="66">
        <f t="shared" si="112"/>
        <v>46000</v>
      </c>
      <c r="CH144" s="66">
        <f t="shared" si="112"/>
        <v>46001</v>
      </c>
      <c r="CI144" s="66">
        <f t="shared" si="112"/>
        <v>46002</v>
      </c>
      <c r="CJ144" s="66">
        <f t="shared" si="112"/>
        <v>46003</v>
      </c>
      <c r="CK144" s="66">
        <f t="shared" si="112"/>
        <v>46004</v>
      </c>
      <c r="CL144" s="66">
        <f t="shared" si="112"/>
        <v>46005</v>
      </c>
      <c r="CM144" s="66">
        <f t="shared" si="112"/>
        <v>46006</v>
      </c>
      <c r="CN144" s="66">
        <f t="shared" si="112"/>
        <v>46007</v>
      </c>
      <c r="CO144" s="66">
        <f t="shared" si="112"/>
        <v>46008</v>
      </c>
      <c r="CP144" s="66">
        <f t="shared" si="112"/>
        <v>46009</v>
      </c>
      <c r="CQ144" s="66">
        <f t="shared" si="112"/>
        <v>46010</v>
      </c>
      <c r="CR144" s="66">
        <f t="shared" si="112"/>
        <v>46011</v>
      </c>
      <c r="CS144" s="66">
        <f t="shared" si="112"/>
        <v>46012</v>
      </c>
      <c r="CT144" s="66">
        <f t="shared" si="112"/>
        <v>46013</v>
      </c>
      <c r="CU144" s="66">
        <f t="shared" si="112"/>
        <v>46014</v>
      </c>
      <c r="CV144" s="66">
        <f t="shared" si="112"/>
        <v>46015</v>
      </c>
      <c r="CW144" s="66">
        <f t="shared" si="112"/>
        <v>46016</v>
      </c>
      <c r="CX144" s="66">
        <f t="shared" si="112"/>
        <v>46017</v>
      </c>
      <c r="CY144" s="66">
        <f t="shared" si="112"/>
        <v>46018</v>
      </c>
      <c r="CZ144" s="66">
        <f t="shared" si="112"/>
        <v>46019</v>
      </c>
      <c r="DA144" s="66">
        <f t="shared" si="112"/>
        <v>46020</v>
      </c>
      <c r="DB144" s="66">
        <f t="shared" si="112"/>
        <v>46021</v>
      </c>
      <c r="DC144" s="67">
        <f t="shared" si="112"/>
        <v>46022</v>
      </c>
      <c r="DD144" s="68">
        <f>DC144+DAY(1)</f>
        <v>46023</v>
      </c>
      <c r="DE144" s="69"/>
      <c r="DF144" s="70">
        <f>AB143</f>
        <v>45931</v>
      </c>
      <c r="DG144" s="70"/>
      <c r="DH144" s="70"/>
      <c r="DI144" s="8"/>
      <c r="DJ144" s="140" t="str">
        <f>IF(OR(AND(DJ164&gt;=0.285,DF164&gt;=1),AND(DJ164=0,DF164=0)),"OK","NG")</f>
        <v>OK</v>
      </c>
      <c r="DK144" s="26">
        <f>IFERROR(IF(DJ144="NG",1,0),0)</f>
        <v>0</v>
      </c>
      <c r="DL144" s="69"/>
      <c r="DM144" s="70">
        <f>BG143</f>
        <v>45962</v>
      </c>
      <c r="DN144" s="70"/>
      <c r="DO144" s="70"/>
      <c r="DP144" s="8"/>
      <c r="DQ144" s="140" t="str">
        <f>IF(OR(AND(DQ164&gt;=0.285,DM164&gt;=1),AND(DQ164=0,DM164=0)),"OK","NG")</f>
        <v>OK</v>
      </c>
      <c r="DR144" s="26">
        <f>IFERROR(IF(DQ144="NG",1,0),0)</f>
        <v>0</v>
      </c>
      <c r="DS144" s="69"/>
      <c r="DT144" s="70">
        <f>CL143</f>
        <v>45992</v>
      </c>
      <c r="DU144" s="70"/>
      <c r="DV144" s="70"/>
      <c r="DW144" s="8"/>
      <c r="DX144" s="140" t="str">
        <f>IF(OR(AND(DX164&gt;=0.285,DT164&gt;=1),AND(DX164=0,DT164=0)),"OK","NG")</f>
        <v>OK</v>
      </c>
      <c r="DY144" s="26">
        <f>IFERROR(IF(DX144="NG",1,0),0)</f>
        <v>0</v>
      </c>
      <c r="DZ144" s="8"/>
    </row>
    <row r="145" spans="2:130" ht="15" customHeight="1" x14ac:dyDescent="0.15">
      <c r="B145" s="7"/>
      <c r="C145" s="7"/>
      <c r="D145" s="7"/>
      <c r="E145" s="73"/>
      <c r="F145" s="74"/>
      <c r="G145" s="74"/>
      <c r="H145" s="74"/>
      <c r="I145" s="74"/>
      <c r="J145" s="75"/>
      <c r="K145" s="76"/>
      <c r="L145" s="74"/>
      <c r="M145" s="74"/>
      <c r="N145" s="74"/>
      <c r="O145" s="75"/>
      <c r="P145" s="77" t="str">
        <f>TEXT(WEEKDAY(+P144),"aaa")</f>
        <v>水</v>
      </c>
      <c r="Q145" s="77" t="str">
        <f>TEXT(WEEKDAY(+Q144),"aaa")</f>
        <v>木</v>
      </c>
      <c r="R145" s="77" t="str">
        <f>TEXT(WEEKDAY(+R144),"aaa")</f>
        <v>金</v>
      </c>
      <c r="S145" s="77" t="str">
        <f>TEXT(WEEKDAY(+S144),"aaa")</f>
        <v>土</v>
      </c>
      <c r="T145" s="77" t="str">
        <f t="shared" ref="T145:CE145" si="113">TEXT(WEEKDAY(+T144),"aaa")</f>
        <v>日</v>
      </c>
      <c r="U145" s="77" t="str">
        <f t="shared" si="113"/>
        <v>月</v>
      </c>
      <c r="V145" s="77" t="str">
        <f t="shared" si="113"/>
        <v>火</v>
      </c>
      <c r="W145" s="77" t="str">
        <f t="shared" si="113"/>
        <v>水</v>
      </c>
      <c r="X145" s="77" t="str">
        <f t="shared" si="113"/>
        <v>木</v>
      </c>
      <c r="Y145" s="77" t="str">
        <f t="shared" si="113"/>
        <v>金</v>
      </c>
      <c r="Z145" s="77" t="str">
        <f t="shared" si="113"/>
        <v>土</v>
      </c>
      <c r="AA145" s="77" t="str">
        <f t="shared" si="113"/>
        <v>日</v>
      </c>
      <c r="AB145" s="77" t="str">
        <f t="shared" si="113"/>
        <v>月</v>
      </c>
      <c r="AC145" s="77" t="str">
        <f t="shared" si="113"/>
        <v>火</v>
      </c>
      <c r="AD145" s="77" t="str">
        <f t="shared" si="113"/>
        <v>水</v>
      </c>
      <c r="AE145" s="77" t="str">
        <f t="shared" si="113"/>
        <v>木</v>
      </c>
      <c r="AF145" s="77" t="str">
        <f t="shared" si="113"/>
        <v>金</v>
      </c>
      <c r="AG145" s="77" t="str">
        <f t="shared" si="113"/>
        <v>土</v>
      </c>
      <c r="AH145" s="77" t="str">
        <f t="shared" si="113"/>
        <v>日</v>
      </c>
      <c r="AI145" s="77" t="str">
        <f t="shared" si="113"/>
        <v>月</v>
      </c>
      <c r="AJ145" s="77" t="str">
        <f t="shared" si="113"/>
        <v>火</v>
      </c>
      <c r="AK145" s="77" t="str">
        <f t="shared" si="113"/>
        <v>水</v>
      </c>
      <c r="AL145" s="77" t="str">
        <f t="shared" si="113"/>
        <v>木</v>
      </c>
      <c r="AM145" s="77" t="str">
        <f t="shared" si="113"/>
        <v>金</v>
      </c>
      <c r="AN145" s="77" t="str">
        <f t="shared" si="113"/>
        <v>土</v>
      </c>
      <c r="AO145" s="77" t="str">
        <f t="shared" si="113"/>
        <v>日</v>
      </c>
      <c r="AP145" s="77" t="str">
        <f t="shared" si="113"/>
        <v>月</v>
      </c>
      <c r="AQ145" s="77" t="str">
        <f t="shared" si="113"/>
        <v>火</v>
      </c>
      <c r="AR145" s="77" t="str">
        <f t="shared" si="113"/>
        <v>水</v>
      </c>
      <c r="AS145" s="77" t="str">
        <f t="shared" si="113"/>
        <v>木</v>
      </c>
      <c r="AT145" s="77" t="str">
        <f t="shared" si="113"/>
        <v>金</v>
      </c>
      <c r="AU145" s="77" t="str">
        <f t="shared" si="113"/>
        <v>土</v>
      </c>
      <c r="AV145" s="77" t="str">
        <f t="shared" si="113"/>
        <v>日</v>
      </c>
      <c r="AW145" s="77" t="str">
        <f t="shared" si="113"/>
        <v>月</v>
      </c>
      <c r="AX145" s="77" t="str">
        <f t="shared" si="113"/>
        <v>火</v>
      </c>
      <c r="AY145" s="77" t="str">
        <f t="shared" si="113"/>
        <v>水</v>
      </c>
      <c r="AZ145" s="77" t="str">
        <f t="shared" si="113"/>
        <v>木</v>
      </c>
      <c r="BA145" s="77" t="str">
        <f t="shared" si="113"/>
        <v>金</v>
      </c>
      <c r="BB145" s="77" t="str">
        <f t="shared" si="113"/>
        <v>土</v>
      </c>
      <c r="BC145" s="77" t="str">
        <f t="shared" si="113"/>
        <v>日</v>
      </c>
      <c r="BD145" s="77" t="str">
        <f t="shared" si="113"/>
        <v>月</v>
      </c>
      <c r="BE145" s="77" t="str">
        <f t="shared" si="113"/>
        <v>火</v>
      </c>
      <c r="BF145" s="77" t="str">
        <f t="shared" si="113"/>
        <v>水</v>
      </c>
      <c r="BG145" s="77" t="str">
        <f t="shared" si="113"/>
        <v>木</v>
      </c>
      <c r="BH145" s="77" t="str">
        <f t="shared" si="113"/>
        <v>金</v>
      </c>
      <c r="BI145" s="77" t="str">
        <f t="shared" si="113"/>
        <v>土</v>
      </c>
      <c r="BJ145" s="77" t="str">
        <f t="shared" si="113"/>
        <v>日</v>
      </c>
      <c r="BK145" s="77" t="str">
        <f t="shared" si="113"/>
        <v>月</v>
      </c>
      <c r="BL145" s="77" t="str">
        <f t="shared" si="113"/>
        <v>火</v>
      </c>
      <c r="BM145" s="77" t="str">
        <f t="shared" si="113"/>
        <v>水</v>
      </c>
      <c r="BN145" s="77" t="str">
        <f t="shared" si="113"/>
        <v>木</v>
      </c>
      <c r="BO145" s="77" t="str">
        <f t="shared" si="113"/>
        <v>金</v>
      </c>
      <c r="BP145" s="77" t="str">
        <f t="shared" si="113"/>
        <v>土</v>
      </c>
      <c r="BQ145" s="77" t="str">
        <f t="shared" si="113"/>
        <v>日</v>
      </c>
      <c r="BR145" s="77" t="str">
        <f t="shared" si="113"/>
        <v>月</v>
      </c>
      <c r="BS145" s="77" t="str">
        <f t="shared" si="113"/>
        <v>火</v>
      </c>
      <c r="BT145" s="77" t="str">
        <f t="shared" si="113"/>
        <v>水</v>
      </c>
      <c r="BU145" s="77" t="str">
        <f t="shared" si="113"/>
        <v>木</v>
      </c>
      <c r="BV145" s="77" t="str">
        <f t="shared" si="113"/>
        <v>金</v>
      </c>
      <c r="BW145" s="77" t="str">
        <f t="shared" si="113"/>
        <v>土</v>
      </c>
      <c r="BX145" s="77" t="str">
        <f t="shared" si="113"/>
        <v>日</v>
      </c>
      <c r="BY145" s="77" t="str">
        <f t="shared" si="113"/>
        <v>月</v>
      </c>
      <c r="BZ145" s="77" t="str">
        <f t="shared" si="113"/>
        <v>火</v>
      </c>
      <c r="CA145" s="77" t="str">
        <f t="shared" si="113"/>
        <v>水</v>
      </c>
      <c r="CB145" s="77" t="str">
        <f t="shared" si="113"/>
        <v>木</v>
      </c>
      <c r="CC145" s="77" t="str">
        <f t="shared" si="113"/>
        <v>金</v>
      </c>
      <c r="CD145" s="77" t="str">
        <f t="shared" si="113"/>
        <v>土</v>
      </c>
      <c r="CE145" s="77" t="str">
        <f t="shared" si="113"/>
        <v>日</v>
      </c>
      <c r="CF145" s="77" t="str">
        <f t="shared" ref="CF145:DC145" si="114">TEXT(WEEKDAY(+CF144),"aaa")</f>
        <v>月</v>
      </c>
      <c r="CG145" s="77" t="str">
        <f t="shared" si="114"/>
        <v>火</v>
      </c>
      <c r="CH145" s="77" t="str">
        <f t="shared" si="114"/>
        <v>水</v>
      </c>
      <c r="CI145" s="77" t="str">
        <f t="shared" si="114"/>
        <v>木</v>
      </c>
      <c r="CJ145" s="77" t="str">
        <f t="shared" si="114"/>
        <v>金</v>
      </c>
      <c r="CK145" s="77" t="str">
        <f t="shared" si="114"/>
        <v>土</v>
      </c>
      <c r="CL145" s="77" t="str">
        <f t="shared" si="114"/>
        <v>日</v>
      </c>
      <c r="CM145" s="77" t="str">
        <f t="shared" si="114"/>
        <v>月</v>
      </c>
      <c r="CN145" s="77" t="str">
        <f t="shared" si="114"/>
        <v>火</v>
      </c>
      <c r="CO145" s="77" t="str">
        <f t="shared" si="114"/>
        <v>水</v>
      </c>
      <c r="CP145" s="77" t="str">
        <f t="shared" si="114"/>
        <v>木</v>
      </c>
      <c r="CQ145" s="77" t="str">
        <f t="shared" si="114"/>
        <v>金</v>
      </c>
      <c r="CR145" s="77" t="str">
        <f t="shared" si="114"/>
        <v>土</v>
      </c>
      <c r="CS145" s="77" t="str">
        <f t="shared" si="114"/>
        <v>日</v>
      </c>
      <c r="CT145" s="77" t="str">
        <f t="shared" si="114"/>
        <v>月</v>
      </c>
      <c r="CU145" s="77" t="str">
        <f t="shared" si="114"/>
        <v>火</v>
      </c>
      <c r="CV145" s="77" t="str">
        <f t="shared" si="114"/>
        <v>水</v>
      </c>
      <c r="CW145" s="77" t="str">
        <f t="shared" si="114"/>
        <v>木</v>
      </c>
      <c r="CX145" s="77" t="str">
        <f t="shared" si="114"/>
        <v>金</v>
      </c>
      <c r="CY145" s="77" t="str">
        <f t="shared" si="114"/>
        <v>土</v>
      </c>
      <c r="CZ145" s="77" t="str">
        <f t="shared" si="114"/>
        <v>日</v>
      </c>
      <c r="DA145" s="77" t="str">
        <f t="shared" si="114"/>
        <v>月</v>
      </c>
      <c r="DB145" s="77" t="str">
        <f t="shared" si="114"/>
        <v>火</v>
      </c>
      <c r="DC145" s="78" t="str">
        <f t="shared" si="114"/>
        <v>水</v>
      </c>
      <c r="DD145" s="8"/>
      <c r="DE145" s="69"/>
      <c r="DF145" s="79" t="s">
        <v>17</v>
      </c>
      <c r="DG145" s="79" t="s">
        <v>19</v>
      </c>
      <c r="DH145" s="79" t="s">
        <v>20</v>
      </c>
      <c r="DI145" s="141" t="s">
        <v>30</v>
      </c>
      <c r="DJ145" s="8"/>
      <c r="DK145" s="8"/>
      <c r="DL145" s="69"/>
      <c r="DM145" s="79" t="s">
        <v>17</v>
      </c>
      <c r="DN145" s="79" t="s">
        <v>19</v>
      </c>
      <c r="DO145" s="79" t="s">
        <v>20</v>
      </c>
      <c r="DP145" s="141" t="s">
        <v>30</v>
      </c>
      <c r="DQ145" s="8"/>
      <c r="DR145" s="8"/>
      <c r="DS145" s="69"/>
      <c r="DT145" s="79" t="s">
        <v>17</v>
      </c>
      <c r="DU145" s="79" t="s">
        <v>19</v>
      </c>
      <c r="DV145" s="79" t="s">
        <v>20</v>
      </c>
      <c r="DW145" s="141" t="s">
        <v>30</v>
      </c>
      <c r="DX145" s="8"/>
      <c r="DY145" s="8"/>
      <c r="DZ145" s="8"/>
    </row>
    <row r="146" spans="2:130" ht="15" customHeight="1" x14ac:dyDescent="0.15">
      <c r="B146" s="6"/>
      <c r="C146" s="6"/>
      <c r="D146" s="6"/>
      <c r="E146" s="103" t="str">
        <f>$E$22</f>
        <v>●●建設</v>
      </c>
      <c r="F146" s="104"/>
      <c r="G146" s="104"/>
      <c r="H146" s="104"/>
      <c r="I146" s="104"/>
      <c r="J146" s="105"/>
      <c r="K146" s="85" t="str">
        <f>$K$22</f>
        <v>輪島　一郎</v>
      </c>
      <c r="L146" s="83"/>
      <c r="M146" s="83"/>
      <c r="N146" s="83"/>
      <c r="O146" s="83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86"/>
      <c r="CJ146" s="86"/>
      <c r="CK146" s="86"/>
      <c r="CL146" s="86"/>
      <c r="CM146" s="86"/>
      <c r="CN146" s="86"/>
      <c r="CO146" s="86"/>
      <c r="CP146" s="86"/>
      <c r="CQ146" s="86"/>
      <c r="CR146" s="86"/>
      <c r="CS146" s="86"/>
      <c r="CT146" s="86"/>
      <c r="CU146" s="86"/>
      <c r="CV146" s="86"/>
      <c r="CW146" s="86"/>
      <c r="CX146" s="86"/>
      <c r="CY146" s="86"/>
      <c r="CZ146" s="86"/>
      <c r="DA146" s="86"/>
      <c r="DB146" s="86"/>
      <c r="DC146" s="87"/>
      <c r="DD146" s="8"/>
      <c r="DE146" s="8"/>
      <c r="DF146" s="88">
        <f>COUNTIFS($P$144:$DC$144,"&gt;="&amp;$BU$6,$P$144:$DC$144,"&lt;="&amp;$CL$6,$P$144:$DC$144,"&gt;="&amp;$AB$143,$P$144:$DC$144,"&lt;"&amp;$BG$143,P146:DC146,"★")</f>
        <v>0</v>
      </c>
      <c r="DG146" s="88">
        <f>COUNTIFS($P$144:$DC$144,"&gt;="&amp;$BU$6,$P$144:$DC$144,"&lt;="&amp;$CL$6,$P$144:$DC$144,"&gt;="&amp;$AB$143,$P$144:$DC$144,"&lt;"&amp;$BG$143,P146:DC146,"●")</f>
        <v>0</v>
      </c>
      <c r="DH146" s="88">
        <f>COUNTIFS($P$144:$DC$144,"&gt;="&amp;$BU$6,$P$144:$DC$144,"&lt;="&amp;$CL$6,$P$144:$DC$144,"&gt;="&amp;$AB$143,$P$144:$DC$144,"&lt;"&amp;$BG$143,P146:DC146,"▲")</f>
        <v>0</v>
      </c>
      <c r="DI146" s="51">
        <f>SUM(DF146:DG146)</f>
        <v>0</v>
      </c>
      <c r="DJ146" s="142">
        <f>IFERROR(DG146/DI146,0)</f>
        <v>0</v>
      </c>
      <c r="DK146" s="143"/>
      <c r="DL146" s="8"/>
      <c r="DM146" s="88">
        <f>COUNTIFS($P$144:$DC$144,"&gt;="&amp;$BU$6,$P$144:$DC$144,"&lt;="&amp;$CL$6,$P$144:$DC$144,"&gt;="&amp;$BG$143,$P$144:$DC$144,"&lt;"&amp;$CL$143,P146:DC146,"★")</f>
        <v>0</v>
      </c>
      <c r="DN146" s="88">
        <f>COUNTIFS($P$144:$DC$144,"&gt;="&amp;$BU$6,$P$144:$DC$144,"&lt;="&amp;$CL$6,$P$144:$DC$144,"&gt;="&amp;$BG$143,$P$144:$DC$144,"&lt;"&amp;$CL$143,P146:DC146,"●")</f>
        <v>0</v>
      </c>
      <c r="DO146" s="88">
        <f>COUNTIFS($P$144:$DC$144,"&gt;="&amp;$BU$6,$P$144:$DC$144,"&lt;="&amp;$CL$6,$P$144:$DC$144,"&gt;="&amp;$BG$143,$P$144:$DC$144,"&lt;"&amp;$CL$143,P146:DC146,"▲")</f>
        <v>0</v>
      </c>
      <c r="DP146" s="51">
        <f>SUM(DM146:DN146)</f>
        <v>0</v>
      </c>
      <c r="DQ146" s="142">
        <f>IFERROR(DN146/DP146,0)</f>
        <v>0</v>
      </c>
      <c r="DR146" s="8"/>
      <c r="DS146" s="8"/>
      <c r="DT146" s="88">
        <f>COUNTIFS($P$144:$DC$144,"&gt;="&amp;$BU$6,$P$144:$DC$144,"&lt;="&amp;$CL$6,$P$144:$DC$144,"&gt;="&amp;$CL$143,$P$144:$DC$144,"&lt;"&amp;$AB$165,P146:DC146,"★")</f>
        <v>0</v>
      </c>
      <c r="DU146" s="88">
        <f>COUNTIFS($P$144:$DC$144,"&gt;="&amp;$BU$6,$P$144:$DC$144,"&lt;="&amp;$CL$6,$P$144:$DC$144,"&gt;="&amp;$CL$143,$P$144:$DC$144,"&lt;"&amp;$AB$165,P146:DC146,"●")</f>
        <v>0</v>
      </c>
      <c r="DV146" s="88">
        <f>COUNTIFS($P$144:$DC$144,"&gt;="&amp;$BU$6,$P$144:$DC$144,"&lt;="&amp;$CL$6,$P$144:$DC$144,"&gt;="&amp;$CL$143,$P$144:$DC$144,"&lt;"&amp;$AB$165,P146:DC146,"▲")</f>
        <v>0</v>
      </c>
      <c r="DW146" s="51">
        <f>SUM(DT146:DU146)</f>
        <v>0</v>
      </c>
      <c r="DX146" s="142">
        <f>IFERROR(DU146/DW146,0)</f>
        <v>0</v>
      </c>
      <c r="DY146" s="8"/>
      <c r="DZ146" s="8"/>
    </row>
    <row r="147" spans="2:130" ht="15" customHeight="1" x14ac:dyDescent="0.15">
      <c r="B147" s="6"/>
      <c r="C147" s="6"/>
      <c r="D147" s="6"/>
      <c r="E147" s="82" t="str">
        <f>$E$23</f>
        <v xml:space="preserve"> </v>
      </c>
      <c r="F147" s="83"/>
      <c r="G147" s="83"/>
      <c r="H147" s="83"/>
      <c r="I147" s="83"/>
      <c r="J147" s="84"/>
      <c r="K147" s="85" t="str">
        <f>$K$23</f>
        <v>輪島　二郎</v>
      </c>
      <c r="L147" s="83"/>
      <c r="M147" s="83"/>
      <c r="N147" s="83"/>
      <c r="O147" s="83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  <c r="BV147" s="86"/>
      <c r="BW147" s="86"/>
      <c r="BX147" s="86"/>
      <c r="BY147" s="86"/>
      <c r="BZ147" s="86"/>
      <c r="CA147" s="86"/>
      <c r="CB147" s="86"/>
      <c r="CC147" s="86"/>
      <c r="CD147" s="86"/>
      <c r="CE147" s="86"/>
      <c r="CF147" s="86"/>
      <c r="CG147" s="86"/>
      <c r="CH147" s="86"/>
      <c r="CI147" s="86"/>
      <c r="CJ147" s="86"/>
      <c r="CK147" s="86"/>
      <c r="CL147" s="86"/>
      <c r="CM147" s="86"/>
      <c r="CN147" s="86"/>
      <c r="CO147" s="86"/>
      <c r="CP147" s="86"/>
      <c r="CQ147" s="86"/>
      <c r="CR147" s="86"/>
      <c r="CS147" s="86"/>
      <c r="CT147" s="86"/>
      <c r="CU147" s="86"/>
      <c r="CV147" s="86"/>
      <c r="CW147" s="86"/>
      <c r="CX147" s="86"/>
      <c r="CY147" s="86"/>
      <c r="CZ147" s="86"/>
      <c r="DA147" s="86"/>
      <c r="DB147" s="86"/>
      <c r="DC147" s="87"/>
      <c r="DD147" s="8"/>
      <c r="DE147" s="8"/>
      <c r="DF147" s="88">
        <f t="shared" ref="DF147:DF163" si="115">COUNTIFS($P$144:$DC$144,"&gt;="&amp;$BU$6,$P$144:$DC$144,"&lt;="&amp;$CL$6,$P$144:$DC$144,"&gt;="&amp;$AB$143,$P$144:$DC$144,"&lt;"&amp;$BG$143,P147:DC147,"★")</f>
        <v>0</v>
      </c>
      <c r="DG147" s="88">
        <f t="shared" ref="DG147:DG163" si="116">COUNTIFS($P$144:$DC$144,"&gt;="&amp;$BU$6,$P$144:$DC$144,"&lt;="&amp;$CL$6,$P$144:$DC$144,"&gt;="&amp;$AB$143,$P$144:$DC$144,"&lt;"&amp;$BG$143,P147:DC147,"●")</f>
        <v>0</v>
      </c>
      <c r="DH147" s="88">
        <f t="shared" ref="DH147:DH163" si="117">COUNTIFS($P$144:$DC$144,"&gt;="&amp;$BU$6,$P$144:$DC$144,"&lt;="&amp;$CL$6,$P$144:$DC$144,"&gt;="&amp;$AB$143,$P$144:$DC$144,"&lt;"&amp;$BG$143,P147:DC147,"▲")</f>
        <v>0</v>
      </c>
      <c r="DI147" s="51">
        <f t="shared" ref="DI147:DI163" si="118">SUM(DF147:DG147)</f>
        <v>0</v>
      </c>
      <c r="DJ147" s="142">
        <f t="shared" ref="DJ147:DJ163" si="119">IFERROR(DG147/DI147,0)</f>
        <v>0</v>
      </c>
      <c r="DK147" s="8"/>
      <c r="DL147" s="8"/>
      <c r="DM147" s="88">
        <f t="shared" ref="DM147:DM163" si="120">COUNTIFS($P$144:$DC$144,"&gt;="&amp;$BU$6,$P$144:$DC$144,"&lt;="&amp;$CL$6,$P$144:$DC$144,"&gt;="&amp;$BG$143,$P$144:$DC$144,"&lt;"&amp;$CL$143,P147:DC147,"★")</f>
        <v>0</v>
      </c>
      <c r="DN147" s="88">
        <f t="shared" ref="DN147:DN163" si="121">COUNTIFS($P$144:$DC$144,"&gt;="&amp;$BU$6,$P$144:$DC$144,"&lt;="&amp;$CL$6,$P$144:$DC$144,"&gt;="&amp;$BG$143,$P$144:$DC$144,"&lt;"&amp;$CL$143,P147:DC147,"●")</f>
        <v>0</v>
      </c>
      <c r="DO147" s="88">
        <f t="shared" ref="DO147:DO163" si="122">COUNTIFS($P$144:$DC$144,"&gt;="&amp;$BU$6,$P$144:$DC$144,"&lt;="&amp;$CL$6,$P$144:$DC$144,"&gt;="&amp;$BG$143,$P$144:$DC$144,"&lt;"&amp;$CL$143,P147:DC147,"▲")</f>
        <v>0</v>
      </c>
      <c r="DP147" s="51">
        <f t="shared" ref="DP147:DP163" si="123">SUM(DM147:DN147)</f>
        <v>0</v>
      </c>
      <c r="DQ147" s="142">
        <f t="shared" ref="DQ147:DQ163" si="124">IFERROR(DN147/DP147,0)</f>
        <v>0</v>
      </c>
      <c r="DR147" s="8"/>
      <c r="DS147" s="8"/>
      <c r="DT147" s="88">
        <f t="shared" ref="DT147:DT163" si="125">COUNTIFS($P$144:$DC$144,"&gt;="&amp;$BU$6,$P$144:$DC$144,"&lt;="&amp;$CL$6,$P$144:$DC$144,"&gt;="&amp;$CL$143,$P$144:$DC$144,"&lt;"&amp;$AB$165,P147:DC147,"★")</f>
        <v>0</v>
      </c>
      <c r="DU147" s="88">
        <f t="shared" ref="DU147:DU163" si="126">COUNTIFS($P$144:$DC$144,"&gt;="&amp;$BU$6,$P$144:$DC$144,"&lt;="&amp;$CL$6,$P$144:$DC$144,"&gt;="&amp;$CL$143,$P$144:$DC$144,"&lt;"&amp;$AB$165,P147:DC147,"●")</f>
        <v>0</v>
      </c>
      <c r="DV147" s="88">
        <f t="shared" ref="DV147:DV163" si="127">COUNTIFS($P$144:$DC$144,"&gt;="&amp;$BU$6,$P$144:$DC$144,"&lt;="&amp;$CL$6,$P$144:$DC$144,"&gt;="&amp;$CL$143,$P$144:$DC$144,"&lt;"&amp;$AB$165,P147:DC147,"▲")</f>
        <v>0</v>
      </c>
      <c r="DW147" s="51">
        <f t="shared" ref="DW147:DW163" si="128">SUM(DT147:DU147)</f>
        <v>0</v>
      </c>
      <c r="DX147" s="142">
        <f t="shared" ref="DX147:DX163" si="129">IFERROR(DU147/DW147,0)</f>
        <v>0</v>
      </c>
      <c r="DY147" s="8"/>
      <c r="DZ147" s="8"/>
    </row>
    <row r="148" spans="2:130" ht="15" customHeight="1" x14ac:dyDescent="0.15">
      <c r="B148" s="6"/>
      <c r="C148" s="6"/>
      <c r="D148" s="6"/>
      <c r="E148" s="82" t="str">
        <f>$E$24</f>
        <v xml:space="preserve"> </v>
      </c>
      <c r="F148" s="83"/>
      <c r="G148" s="83"/>
      <c r="H148" s="83"/>
      <c r="I148" s="83"/>
      <c r="J148" s="84"/>
      <c r="K148" s="85" t="str">
        <f>$K$24</f>
        <v>輪島　三郎</v>
      </c>
      <c r="L148" s="83"/>
      <c r="M148" s="83"/>
      <c r="N148" s="83"/>
      <c r="O148" s="83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  <c r="BV148" s="86"/>
      <c r="BW148" s="86"/>
      <c r="BX148" s="86"/>
      <c r="BY148" s="86"/>
      <c r="BZ148" s="86"/>
      <c r="CA148" s="86"/>
      <c r="CB148" s="86"/>
      <c r="CC148" s="86"/>
      <c r="CD148" s="86"/>
      <c r="CE148" s="86"/>
      <c r="CF148" s="86"/>
      <c r="CG148" s="86"/>
      <c r="CH148" s="86"/>
      <c r="CI148" s="86"/>
      <c r="CJ148" s="86"/>
      <c r="CK148" s="86"/>
      <c r="CL148" s="86"/>
      <c r="CM148" s="86"/>
      <c r="CN148" s="86"/>
      <c r="CO148" s="86"/>
      <c r="CP148" s="86"/>
      <c r="CQ148" s="86"/>
      <c r="CR148" s="86"/>
      <c r="CS148" s="86"/>
      <c r="CT148" s="86"/>
      <c r="CU148" s="86"/>
      <c r="CV148" s="86"/>
      <c r="CW148" s="86"/>
      <c r="CX148" s="86"/>
      <c r="CY148" s="86"/>
      <c r="CZ148" s="86"/>
      <c r="DA148" s="86"/>
      <c r="DB148" s="86"/>
      <c r="DC148" s="87"/>
      <c r="DD148" s="8"/>
      <c r="DE148" s="8"/>
      <c r="DF148" s="88">
        <f t="shared" si="115"/>
        <v>0</v>
      </c>
      <c r="DG148" s="88">
        <f t="shared" si="116"/>
        <v>0</v>
      </c>
      <c r="DH148" s="88">
        <f t="shared" si="117"/>
        <v>0</v>
      </c>
      <c r="DI148" s="51">
        <f t="shared" si="118"/>
        <v>0</v>
      </c>
      <c r="DJ148" s="142">
        <f t="shared" si="119"/>
        <v>0</v>
      </c>
      <c r="DK148" s="8"/>
      <c r="DL148" s="8"/>
      <c r="DM148" s="88">
        <f t="shared" si="120"/>
        <v>0</v>
      </c>
      <c r="DN148" s="88">
        <f t="shared" si="121"/>
        <v>0</v>
      </c>
      <c r="DO148" s="88">
        <f t="shared" si="122"/>
        <v>0</v>
      </c>
      <c r="DP148" s="51">
        <f t="shared" si="123"/>
        <v>0</v>
      </c>
      <c r="DQ148" s="142">
        <f t="shared" si="124"/>
        <v>0</v>
      </c>
      <c r="DR148" s="8"/>
      <c r="DS148" s="8"/>
      <c r="DT148" s="88">
        <f t="shared" si="125"/>
        <v>0</v>
      </c>
      <c r="DU148" s="88">
        <f t="shared" si="126"/>
        <v>0</v>
      </c>
      <c r="DV148" s="88">
        <f t="shared" si="127"/>
        <v>0</v>
      </c>
      <c r="DW148" s="51">
        <f t="shared" si="128"/>
        <v>0</v>
      </c>
      <c r="DX148" s="142">
        <f t="shared" si="129"/>
        <v>0</v>
      </c>
      <c r="DY148" s="8"/>
      <c r="DZ148" s="8"/>
    </row>
    <row r="149" spans="2:130" ht="15" customHeight="1" x14ac:dyDescent="0.15">
      <c r="B149" s="6"/>
      <c r="C149" s="6"/>
      <c r="D149" s="6"/>
      <c r="E149" s="82" t="str">
        <f>$E$25</f>
        <v xml:space="preserve"> </v>
      </c>
      <c r="F149" s="83"/>
      <c r="G149" s="83"/>
      <c r="H149" s="83"/>
      <c r="I149" s="83"/>
      <c r="J149" s="84"/>
      <c r="K149" s="85" t="str">
        <f>$K$25</f>
        <v>輪島　四郎</v>
      </c>
      <c r="L149" s="83"/>
      <c r="M149" s="83"/>
      <c r="N149" s="83"/>
      <c r="O149" s="83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  <c r="BV149" s="86"/>
      <c r="BW149" s="86"/>
      <c r="BX149" s="86"/>
      <c r="BY149" s="86"/>
      <c r="BZ149" s="86"/>
      <c r="CA149" s="86"/>
      <c r="CB149" s="86"/>
      <c r="CC149" s="86"/>
      <c r="CD149" s="86"/>
      <c r="CE149" s="86"/>
      <c r="CF149" s="86"/>
      <c r="CG149" s="86"/>
      <c r="CH149" s="86"/>
      <c r="CI149" s="86"/>
      <c r="CJ149" s="86"/>
      <c r="CK149" s="86"/>
      <c r="CL149" s="86"/>
      <c r="CM149" s="86"/>
      <c r="CN149" s="86"/>
      <c r="CO149" s="86"/>
      <c r="CP149" s="86"/>
      <c r="CQ149" s="86"/>
      <c r="CR149" s="86"/>
      <c r="CS149" s="86"/>
      <c r="CT149" s="86"/>
      <c r="CU149" s="86"/>
      <c r="CV149" s="86"/>
      <c r="CW149" s="86"/>
      <c r="CX149" s="86"/>
      <c r="CY149" s="86"/>
      <c r="CZ149" s="86"/>
      <c r="DA149" s="86"/>
      <c r="DB149" s="86"/>
      <c r="DC149" s="87"/>
      <c r="DD149" s="8"/>
      <c r="DE149" s="8"/>
      <c r="DF149" s="88">
        <f t="shared" si="115"/>
        <v>0</v>
      </c>
      <c r="DG149" s="88">
        <f t="shared" si="116"/>
        <v>0</v>
      </c>
      <c r="DH149" s="88">
        <f t="shared" si="117"/>
        <v>0</v>
      </c>
      <c r="DI149" s="51">
        <f t="shared" si="118"/>
        <v>0</v>
      </c>
      <c r="DJ149" s="142">
        <f t="shared" si="119"/>
        <v>0</v>
      </c>
      <c r="DK149" s="8"/>
      <c r="DL149" s="8"/>
      <c r="DM149" s="88">
        <f t="shared" si="120"/>
        <v>0</v>
      </c>
      <c r="DN149" s="88">
        <f t="shared" si="121"/>
        <v>0</v>
      </c>
      <c r="DO149" s="88">
        <f t="shared" si="122"/>
        <v>0</v>
      </c>
      <c r="DP149" s="51">
        <f t="shared" si="123"/>
        <v>0</v>
      </c>
      <c r="DQ149" s="142">
        <f t="shared" si="124"/>
        <v>0</v>
      </c>
      <c r="DR149" s="8"/>
      <c r="DS149" s="8"/>
      <c r="DT149" s="88">
        <f t="shared" si="125"/>
        <v>0</v>
      </c>
      <c r="DU149" s="88">
        <f t="shared" si="126"/>
        <v>0</v>
      </c>
      <c r="DV149" s="88">
        <f t="shared" si="127"/>
        <v>0</v>
      </c>
      <c r="DW149" s="51">
        <f t="shared" si="128"/>
        <v>0</v>
      </c>
      <c r="DX149" s="142">
        <f t="shared" si="129"/>
        <v>0</v>
      </c>
      <c r="DY149" s="8"/>
      <c r="DZ149" s="8"/>
    </row>
    <row r="150" spans="2:130" ht="15" customHeight="1" x14ac:dyDescent="0.15">
      <c r="B150" s="6"/>
      <c r="C150" s="6"/>
      <c r="D150" s="6"/>
      <c r="E150" s="82" t="str">
        <f>$E$26</f>
        <v xml:space="preserve"> </v>
      </c>
      <c r="F150" s="83"/>
      <c r="G150" s="83"/>
      <c r="H150" s="83"/>
      <c r="I150" s="83"/>
      <c r="J150" s="84"/>
      <c r="K150" s="85" t="str">
        <f>$K$26</f>
        <v>輪島　五郎</v>
      </c>
      <c r="L150" s="83"/>
      <c r="M150" s="83"/>
      <c r="N150" s="83"/>
      <c r="O150" s="83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  <c r="BV150" s="86"/>
      <c r="BW150" s="86"/>
      <c r="BX150" s="86"/>
      <c r="BY150" s="86"/>
      <c r="BZ150" s="86"/>
      <c r="CA150" s="86"/>
      <c r="CB150" s="86"/>
      <c r="CC150" s="86"/>
      <c r="CD150" s="86"/>
      <c r="CE150" s="86"/>
      <c r="CF150" s="86"/>
      <c r="CG150" s="86"/>
      <c r="CH150" s="86"/>
      <c r="CI150" s="86"/>
      <c r="CJ150" s="86"/>
      <c r="CK150" s="86"/>
      <c r="CL150" s="86"/>
      <c r="CM150" s="86"/>
      <c r="CN150" s="86"/>
      <c r="CO150" s="86"/>
      <c r="CP150" s="86"/>
      <c r="CQ150" s="86"/>
      <c r="CR150" s="86"/>
      <c r="CS150" s="86"/>
      <c r="CT150" s="86"/>
      <c r="CU150" s="86"/>
      <c r="CV150" s="86"/>
      <c r="CW150" s="86"/>
      <c r="CX150" s="86"/>
      <c r="CY150" s="86"/>
      <c r="CZ150" s="86"/>
      <c r="DA150" s="86"/>
      <c r="DB150" s="86"/>
      <c r="DC150" s="87"/>
      <c r="DD150" s="8"/>
      <c r="DE150" s="8"/>
      <c r="DF150" s="88">
        <f t="shared" si="115"/>
        <v>0</v>
      </c>
      <c r="DG150" s="88">
        <f t="shared" si="116"/>
        <v>0</v>
      </c>
      <c r="DH150" s="88">
        <f t="shared" si="117"/>
        <v>0</v>
      </c>
      <c r="DI150" s="51">
        <f t="shared" si="118"/>
        <v>0</v>
      </c>
      <c r="DJ150" s="142">
        <f t="shared" si="119"/>
        <v>0</v>
      </c>
      <c r="DK150" s="8"/>
      <c r="DL150" s="8"/>
      <c r="DM150" s="88">
        <f t="shared" si="120"/>
        <v>0</v>
      </c>
      <c r="DN150" s="88">
        <f t="shared" si="121"/>
        <v>0</v>
      </c>
      <c r="DO150" s="88">
        <f t="shared" si="122"/>
        <v>0</v>
      </c>
      <c r="DP150" s="51">
        <f t="shared" si="123"/>
        <v>0</v>
      </c>
      <c r="DQ150" s="142">
        <f t="shared" si="124"/>
        <v>0</v>
      </c>
      <c r="DR150" s="8"/>
      <c r="DS150" s="8"/>
      <c r="DT150" s="88">
        <f t="shared" si="125"/>
        <v>0</v>
      </c>
      <c r="DU150" s="88">
        <f t="shared" si="126"/>
        <v>0</v>
      </c>
      <c r="DV150" s="88">
        <f t="shared" si="127"/>
        <v>0</v>
      </c>
      <c r="DW150" s="51">
        <f t="shared" si="128"/>
        <v>0</v>
      </c>
      <c r="DX150" s="142">
        <f t="shared" si="129"/>
        <v>0</v>
      </c>
      <c r="DY150" s="8"/>
      <c r="DZ150" s="8"/>
    </row>
    <row r="151" spans="2:130" ht="15" customHeight="1" x14ac:dyDescent="0.15">
      <c r="B151" s="6"/>
      <c r="C151" s="6"/>
      <c r="D151" s="6"/>
      <c r="E151" s="82" t="str">
        <f>$E$27</f>
        <v xml:space="preserve"> </v>
      </c>
      <c r="F151" s="83"/>
      <c r="G151" s="83"/>
      <c r="H151" s="83"/>
      <c r="I151" s="83"/>
      <c r="J151" s="84"/>
      <c r="K151" s="85" t="str">
        <f>$K$27</f>
        <v>輪島　六郎</v>
      </c>
      <c r="L151" s="83"/>
      <c r="M151" s="83"/>
      <c r="N151" s="83"/>
      <c r="O151" s="83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  <c r="BV151" s="86"/>
      <c r="BW151" s="86"/>
      <c r="BX151" s="86"/>
      <c r="BY151" s="86"/>
      <c r="BZ151" s="86"/>
      <c r="CA151" s="86"/>
      <c r="CB151" s="86"/>
      <c r="CC151" s="86"/>
      <c r="CD151" s="86"/>
      <c r="CE151" s="86"/>
      <c r="CF151" s="86"/>
      <c r="CG151" s="86"/>
      <c r="CH151" s="86"/>
      <c r="CI151" s="86"/>
      <c r="CJ151" s="86"/>
      <c r="CK151" s="86"/>
      <c r="CL151" s="86"/>
      <c r="CM151" s="86"/>
      <c r="CN151" s="86"/>
      <c r="CO151" s="86"/>
      <c r="CP151" s="86"/>
      <c r="CQ151" s="86"/>
      <c r="CR151" s="86"/>
      <c r="CS151" s="86"/>
      <c r="CT151" s="86"/>
      <c r="CU151" s="86"/>
      <c r="CV151" s="86"/>
      <c r="CW151" s="86"/>
      <c r="CX151" s="86"/>
      <c r="CY151" s="86"/>
      <c r="CZ151" s="86"/>
      <c r="DA151" s="86"/>
      <c r="DB151" s="86"/>
      <c r="DC151" s="87"/>
      <c r="DD151" s="8"/>
      <c r="DE151" s="8"/>
      <c r="DF151" s="88">
        <f t="shared" si="115"/>
        <v>0</v>
      </c>
      <c r="DG151" s="88">
        <f t="shared" si="116"/>
        <v>0</v>
      </c>
      <c r="DH151" s="88">
        <f t="shared" si="117"/>
        <v>0</v>
      </c>
      <c r="DI151" s="51">
        <f t="shared" si="118"/>
        <v>0</v>
      </c>
      <c r="DJ151" s="142">
        <f t="shared" si="119"/>
        <v>0</v>
      </c>
      <c r="DK151" s="8"/>
      <c r="DL151" s="8"/>
      <c r="DM151" s="88">
        <f t="shared" si="120"/>
        <v>0</v>
      </c>
      <c r="DN151" s="88">
        <f t="shared" si="121"/>
        <v>0</v>
      </c>
      <c r="DO151" s="88">
        <f t="shared" si="122"/>
        <v>0</v>
      </c>
      <c r="DP151" s="51">
        <f t="shared" si="123"/>
        <v>0</v>
      </c>
      <c r="DQ151" s="142">
        <f t="shared" si="124"/>
        <v>0</v>
      </c>
      <c r="DR151" s="8"/>
      <c r="DS151" s="8"/>
      <c r="DT151" s="88">
        <f t="shared" si="125"/>
        <v>0</v>
      </c>
      <c r="DU151" s="88">
        <f t="shared" si="126"/>
        <v>0</v>
      </c>
      <c r="DV151" s="88">
        <f t="shared" si="127"/>
        <v>0</v>
      </c>
      <c r="DW151" s="51">
        <f t="shared" si="128"/>
        <v>0</v>
      </c>
      <c r="DX151" s="142">
        <f t="shared" si="129"/>
        <v>0</v>
      </c>
      <c r="DY151" s="8"/>
      <c r="DZ151" s="8"/>
    </row>
    <row r="152" spans="2:130" ht="15" customHeight="1" x14ac:dyDescent="0.15">
      <c r="B152" s="6"/>
      <c r="C152" s="6"/>
      <c r="D152" s="6"/>
      <c r="E152" s="82" t="str">
        <f>$E$28</f>
        <v>▲▲建設（一次下請）</v>
      </c>
      <c r="F152" s="83"/>
      <c r="G152" s="83"/>
      <c r="H152" s="83"/>
      <c r="I152" s="83"/>
      <c r="J152" s="84"/>
      <c r="K152" s="85" t="str">
        <f>$K$28</f>
        <v>門前　一郎</v>
      </c>
      <c r="L152" s="83"/>
      <c r="M152" s="83"/>
      <c r="N152" s="83"/>
      <c r="O152" s="83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  <c r="BV152" s="86"/>
      <c r="BW152" s="86"/>
      <c r="BX152" s="86"/>
      <c r="BY152" s="86"/>
      <c r="BZ152" s="86"/>
      <c r="CA152" s="86"/>
      <c r="CB152" s="86"/>
      <c r="CC152" s="86"/>
      <c r="CD152" s="86"/>
      <c r="CE152" s="86"/>
      <c r="CF152" s="86"/>
      <c r="CG152" s="86"/>
      <c r="CH152" s="86"/>
      <c r="CI152" s="86"/>
      <c r="CJ152" s="86"/>
      <c r="CK152" s="86"/>
      <c r="CL152" s="86"/>
      <c r="CM152" s="86"/>
      <c r="CN152" s="86"/>
      <c r="CO152" s="86"/>
      <c r="CP152" s="86"/>
      <c r="CQ152" s="86"/>
      <c r="CR152" s="86"/>
      <c r="CS152" s="86"/>
      <c r="CT152" s="86"/>
      <c r="CU152" s="86"/>
      <c r="CV152" s="86"/>
      <c r="CW152" s="86"/>
      <c r="CX152" s="86"/>
      <c r="CY152" s="86"/>
      <c r="CZ152" s="86"/>
      <c r="DA152" s="86"/>
      <c r="DB152" s="86"/>
      <c r="DC152" s="87"/>
      <c r="DD152" s="8"/>
      <c r="DE152" s="8"/>
      <c r="DF152" s="88">
        <f t="shared" si="115"/>
        <v>0</v>
      </c>
      <c r="DG152" s="88">
        <f t="shared" si="116"/>
        <v>0</v>
      </c>
      <c r="DH152" s="88">
        <f t="shared" si="117"/>
        <v>0</v>
      </c>
      <c r="DI152" s="51">
        <f t="shared" si="118"/>
        <v>0</v>
      </c>
      <c r="DJ152" s="142">
        <f t="shared" si="119"/>
        <v>0</v>
      </c>
      <c r="DK152" s="8"/>
      <c r="DL152" s="8"/>
      <c r="DM152" s="88">
        <f t="shared" si="120"/>
        <v>0</v>
      </c>
      <c r="DN152" s="88">
        <f t="shared" si="121"/>
        <v>0</v>
      </c>
      <c r="DO152" s="88">
        <f t="shared" si="122"/>
        <v>0</v>
      </c>
      <c r="DP152" s="51">
        <f t="shared" si="123"/>
        <v>0</v>
      </c>
      <c r="DQ152" s="142">
        <f t="shared" si="124"/>
        <v>0</v>
      </c>
      <c r="DR152" s="8"/>
      <c r="DS152" s="8"/>
      <c r="DT152" s="88">
        <f t="shared" si="125"/>
        <v>0</v>
      </c>
      <c r="DU152" s="88">
        <f t="shared" si="126"/>
        <v>0</v>
      </c>
      <c r="DV152" s="88">
        <f t="shared" si="127"/>
        <v>0</v>
      </c>
      <c r="DW152" s="51">
        <f t="shared" si="128"/>
        <v>0</v>
      </c>
      <c r="DX152" s="142">
        <f t="shared" si="129"/>
        <v>0</v>
      </c>
      <c r="DY152" s="8"/>
      <c r="DZ152" s="8"/>
    </row>
    <row r="153" spans="2:130" ht="15" customHeight="1" x14ac:dyDescent="0.15">
      <c r="B153" s="6"/>
      <c r="C153" s="6"/>
      <c r="D153" s="6"/>
      <c r="E153" s="82" t="str">
        <f>$E$29</f>
        <v xml:space="preserve"> </v>
      </c>
      <c r="F153" s="83"/>
      <c r="G153" s="83"/>
      <c r="H153" s="83"/>
      <c r="I153" s="83"/>
      <c r="J153" s="84"/>
      <c r="K153" s="85" t="str">
        <f>$K$29</f>
        <v>門前　二郎</v>
      </c>
      <c r="L153" s="83"/>
      <c r="M153" s="83"/>
      <c r="N153" s="83"/>
      <c r="O153" s="83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  <c r="BV153" s="86"/>
      <c r="BW153" s="86"/>
      <c r="BX153" s="86"/>
      <c r="BY153" s="86"/>
      <c r="BZ153" s="86"/>
      <c r="CA153" s="86"/>
      <c r="CB153" s="86"/>
      <c r="CC153" s="86"/>
      <c r="CD153" s="86"/>
      <c r="CE153" s="86"/>
      <c r="CF153" s="86"/>
      <c r="CG153" s="86"/>
      <c r="CH153" s="86"/>
      <c r="CI153" s="86"/>
      <c r="CJ153" s="86"/>
      <c r="CK153" s="86"/>
      <c r="CL153" s="86"/>
      <c r="CM153" s="86"/>
      <c r="CN153" s="86"/>
      <c r="CO153" s="86"/>
      <c r="CP153" s="86"/>
      <c r="CQ153" s="86"/>
      <c r="CR153" s="86"/>
      <c r="CS153" s="86"/>
      <c r="CT153" s="86"/>
      <c r="CU153" s="86"/>
      <c r="CV153" s="86"/>
      <c r="CW153" s="86"/>
      <c r="CX153" s="86"/>
      <c r="CY153" s="86"/>
      <c r="CZ153" s="86"/>
      <c r="DA153" s="86"/>
      <c r="DB153" s="86"/>
      <c r="DC153" s="87"/>
      <c r="DD153" s="8"/>
      <c r="DE153" s="8"/>
      <c r="DF153" s="88">
        <f t="shared" si="115"/>
        <v>0</v>
      </c>
      <c r="DG153" s="88">
        <f t="shared" si="116"/>
        <v>0</v>
      </c>
      <c r="DH153" s="88">
        <f t="shared" si="117"/>
        <v>0</v>
      </c>
      <c r="DI153" s="51">
        <f t="shared" si="118"/>
        <v>0</v>
      </c>
      <c r="DJ153" s="142">
        <f t="shared" si="119"/>
        <v>0</v>
      </c>
      <c r="DK153" s="8"/>
      <c r="DL153" s="8"/>
      <c r="DM153" s="88">
        <f t="shared" si="120"/>
        <v>0</v>
      </c>
      <c r="DN153" s="88">
        <f t="shared" si="121"/>
        <v>0</v>
      </c>
      <c r="DO153" s="88">
        <f t="shared" si="122"/>
        <v>0</v>
      </c>
      <c r="DP153" s="51">
        <f t="shared" si="123"/>
        <v>0</v>
      </c>
      <c r="DQ153" s="142">
        <f t="shared" si="124"/>
        <v>0</v>
      </c>
      <c r="DR153" s="8"/>
      <c r="DS153" s="8"/>
      <c r="DT153" s="88">
        <f t="shared" si="125"/>
        <v>0</v>
      </c>
      <c r="DU153" s="88">
        <f t="shared" si="126"/>
        <v>0</v>
      </c>
      <c r="DV153" s="88">
        <f t="shared" si="127"/>
        <v>0</v>
      </c>
      <c r="DW153" s="51">
        <f t="shared" si="128"/>
        <v>0</v>
      </c>
      <c r="DX153" s="142">
        <f t="shared" si="129"/>
        <v>0</v>
      </c>
      <c r="DY153" s="8"/>
      <c r="DZ153" s="8"/>
    </row>
    <row r="154" spans="2:130" ht="15" customHeight="1" x14ac:dyDescent="0.15">
      <c r="B154" s="6"/>
      <c r="C154" s="6"/>
      <c r="D154" s="6"/>
      <c r="E154" s="82" t="str">
        <f>$E$30</f>
        <v xml:space="preserve"> </v>
      </c>
      <c r="F154" s="83"/>
      <c r="G154" s="83"/>
      <c r="H154" s="83"/>
      <c r="I154" s="83"/>
      <c r="J154" s="84"/>
      <c r="K154" s="85" t="str">
        <f>$K$30</f>
        <v>門前　三郎</v>
      </c>
      <c r="L154" s="83"/>
      <c r="M154" s="83"/>
      <c r="N154" s="83"/>
      <c r="O154" s="83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  <c r="BV154" s="86"/>
      <c r="BW154" s="86"/>
      <c r="BX154" s="86"/>
      <c r="BY154" s="86"/>
      <c r="BZ154" s="86"/>
      <c r="CA154" s="86"/>
      <c r="CB154" s="86"/>
      <c r="CC154" s="86"/>
      <c r="CD154" s="86"/>
      <c r="CE154" s="86"/>
      <c r="CF154" s="86"/>
      <c r="CG154" s="86"/>
      <c r="CH154" s="86"/>
      <c r="CI154" s="86"/>
      <c r="CJ154" s="86"/>
      <c r="CK154" s="86"/>
      <c r="CL154" s="86"/>
      <c r="CM154" s="86"/>
      <c r="CN154" s="86"/>
      <c r="CO154" s="86"/>
      <c r="CP154" s="86"/>
      <c r="CQ154" s="86"/>
      <c r="CR154" s="86"/>
      <c r="CS154" s="86"/>
      <c r="CT154" s="86"/>
      <c r="CU154" s="86"/>
      <c r="CV154" s="86"/>
      <c r="CW154" s="86"/>
      <c r="CX154" s="86"/>
      <c r="CY154" s="86"/>
      <c r="CZ154" s="86"/>
      <c r="DA154" s="86"/>
      <c r="DB154" s="86"/>
      <c r="DC154" s="87"/>
      <c r="DD154" s="8"/>
      <c r="DE154" s="8"/>
      <c r="DF154" s="88">
        <f t="shared" si="115"/>
        <v>0</v>
      </c>
      <c r="DG154" s="88">
        <f t="shared" si="116"/>
        <v>0</v>
      </c>
      <c r="DH154" s="88">
        <f t="shared" si="117"/>
        <v>0</v>
      </c>
      <c r="DI154" s="51">
        <f t="shared" si="118"/>
        <v>0</v>
      </c>
      <c r="DJ154" s="142">
        <f t="shared" si="119"/>
        <v>0</v>
      </c>
      <c r="DK154" s="8"/>
      <c r="DL154" s="8"/>
      <c r="DM154" s="88">
        <f t="shared" si="120"/>
        <v>0</v>
      </c>
      <c r="DN154" s="88">
        <f t="shared" si="121"/>
        <v>0</v>
      </c>
      <c r="DO154" s="88">
        <f t="shared" si="122"/>
        <v>0</v>
      </c>
      <c r="DP154" s="51">
        <f t="shared" si="123"/>
        <v>0</v>
      </c>
      <c r="DQ154" s="142">
        <f t="shared" si="124"/>
        <v>0</v>
      </c>
      <c r="DR154" s="8"/>
      <c r="DS154" s="8"/>
      <c r="DT154" s="88">
        <f t="shared" si="125"/>
        <v>0</v>
      </c>
      <c r="DU154" s="88">
        <f>COUNTIFS($P$144:$DC$144,"&gt;="&amp;$BU$6,$P$144:$DC$144,"&lt;="&amp;$CL$6,$P$144:$DC$144,"&gt;="&amp;$CL$143,$P$144:$DC$144,"&lt;"&amp;$AB$165,P154:DC154,"●")</f>
        <v>0</v>
      </c>
      <c r="DV154" s="88">
        <f t="shared" si="127"/>
        <v>0</v>
      </c>
      <c r="DW154" s="51">
        <f t="shared" si="128"/>
        <v>0</v>
      </c>
      <c r="DX154" s="142">
        <f t="shared" si="129"/>
        <v>0</v>
      </c>
      <c r="DY154" s="8"/>
      <c r="DZ154" s="8"/>
    </row>
    <row r="155" spans="2:130" ht="15" customHeight="1" x14ac:dyDescent="0.15">
      <c r="B155" s="6"/>
      <c r="C155" s="6"/>
      <c r="D155" s="6"/>
      <c r="E155" s="82" t="str">
        <f>$E$31</f>
        <v xml:space="preserve"> </v>
      </c>
      <c r="F155" s="83"/>
      <c r="G155" s="83"/>
      <c r="H155" s="83"/>
      <c r="I155" s="83"/>
      <c r="J155" s="84"/>
      <c r="K155" s="85" t="str">
        <f>$K$31</f>
        <v>門前　四郎</v>
      </c>
      <c r="L155" s="83"/>
      <c r="M155" s="83"/>
      <c r="N155" s="83"/>
      <c r="O155" s="83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  <c r="BV155" s="86"/>
      <c r="BW155" s="86"/>
      <c r="BX155" s="86"/>
      <c r="BY155" s="86"/>
      <c r="BZ155" s="86"/>
      <c r="CA155" s="86"/>
      <c r="CB155" s="86"/>
      <c r="CC155" s="86"/>
      <c r="CD155" s="86"/>
      <c r="CE155" s="86"/>
      <c r="CF155" s="86"/>
      <c r="CG155" s="86"/>
      <c r="CH155" s="86"/>
      <c r="CI155" s="86"/>
      <c r="CJ155" s="86"/>
      <c r="CK155" s="86"/>
      <c r="CL155" s="86"/>
      <c r="CM155" s="86"/>
      <c r="CN155" s="86"/>
      <c r="CO155" s="86"/>
      <c r="CP155" s="86"/>
      <c r="CQ155" s="86"/>
      <c r="CR155" s="86"/>
      <c r="CS155" s="86"/>
      <c r="CT155" s="86"/>
      <c r="CU155" s="86"/>
      <c r="CV155" s="86"/>
      <c r="CW155" s="86"/>
      <c r="CX155" s="86"/>
      <c r="CY155" s="86"/>
      <c r="CZ155" s="86"/>
      <c r="DA155" s="86"/>
      <c r="DB155" s="86"/>
      <c r="DC155" s="87"/>
      <c r="DD155" s="8"/>
      <c r="DE155" s="8"/>
      <c r="DF155" s="88">
        <f t="shared" si="115"/>
        <v>0</v>
      </c>
      <c r="DG155" s="88">
        <f t="shared" si="116"/>
        <v>0</v>
      </c>
      <c r="DH155" s="88">
        <f t="shared" si="117"/>
        <v>0</v>
      </c>
      <c r="DI155" s="51">
        <f t="shared" si="118"/>
        <v>0</v>
      </c>
      <c r="DJ155" s="142">
        <f t="shared" si="119"/>
        <v>0</v>
      </c>
      <c r="DK155" s="8"/>
      <c r="DL155" s="8"/>
      <c r="DM155" s="88">
        <f t="shared" si="120"/>
        <v>0</v>
      </c>
      <c r="DN155" s="88">
        <f t="shared" si="121"/>
        <v>0</v>
      </c>
      <c r="DO155" s="88">
        <f t="shared" si="122"/>
        <v>0</v>
      </c>
      <c r="DP155" s="51">
        <f t="shared" si="123"/>
        <v>0</v>
      </c>
      <c r="DQ155" s="142">
        <f t="shared" si="124"/>
        <v>0</v>
      </c>
      <c r="DR155" s="8"/>
      <c r="DS155" s="8"/>
      <c r="DT155" s="88">
        <f t="shared" si="125"/>
        <v>0</v>
      </c>
      <c r="DU155" s="88">
        <f t="shared" si="126"/>
        <v>0</v>
      </c>
      <c r="DV155" s="88">
        <f t="shared" si="127"/>
        <v>0</v>
      </c>
      <c r="DW155" s="51">
        <f t="shared" si="128"/>
        <v>0</v>
      </c>
      <c r="DX155" s="142">
        <f t="shared" si="129"/>
        <v>0</v>
      </c>
      <c r="DY155" s="8"/>
      <c r="DZ155" s="8"/>
    </row>
    <row r="156" spans="2:130" ht="15" customHeight="1" x14ac:dyDescent="0.15">
      <c r="B156" s="6"/>
      <c r="C156" s="6"/>
      <c r="D156" s="6"/>
      <c r="E156" s="82" t="str">
        <f>$E$32</f>
        <v xml:space="preserve"> </v>
      </c>
      <c r="F156" s="83"/>
      <c r="G156" s="83"/>
      <c r="H156" s="83"/>
      <c r="I156" s="83"/>
      <c r="J156" s="84"/>
      <c r="K156" s="85" t="str">
        <f>$K$32</f>
        <v>門前　五郎</v>
      </c>
      <c r="L156" s="83"/>
      <c r="M156" s="83"/>
      <c r="N156" s="83"/>
      <c r="O156" s="83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  <c r="BV156" s="86"/>
      <c r="BW156" s="86"/>
      <c r="BX156" s="86"/>
      <c r="BY156" s="86"/>
      <c r="BZ156" s="86"/>
      <c r="CA156" s="86"/>
      <c r="CB156" s="86"/>
      <c r="CC156" s="86"/>
      <c r="CD156" s="86"/>
      <c r="CE156" s="86"/>
      <c r="CF156" s="86"/>
      <c r="CG156" s="86"/>
      <c r="CH156" s="86"/>
      <c r="CI156" s="86"/>
      <c r="CJ156" s="86"/>
      <c r="CK156" s="86"/>
      <c r="CL156" s="86"/>
      <c r="CM156" s="86"/>
      <c r="CN156" s="86"/>
      <c r="CO156" s="86"/>
      <c r="CP156" s="86"/>
      <c r="CQ156" s="86"/>
      <c r="CR156" s="86"/>
      <c r="CS156" s="86"/>
      <c r="CT156" s="86"/>
      <c r="CU156" s="86"/>
      <c r="CV156" s="86"/>
      <c r="CW156" s="86"/>
      <c r="CX156" s="86"/>
      <c r="CY156" s="86"/>
      <c r="CZ156" s="86"/>
      <c r="DA156" s="86"/>
      <c r="DB156" s="86"/>
      <c r="DC156" s="87"/>
      <c r="DD156" s="8"/>
      <c r="DE156" s="8"/>
      <c r="DF156" s="88">
        <f t="shared" si="115"/>
        <v>0</v>
      </c>
      <c r="DG156" s="88">
        <f t="shared" si="116"/>
        <v>0</v>
      </c>
      <c r="DH156" s="88">
        <f t="shared" si="117"/>
        <v>0</v>
      </c>
      <c r="DI156" s="51">
        <f t="shared" si="118"/>
        <v>0</v>
      </c>
      <c r="DJ156" s="142">
        <f t="shared" si="119"/>
        <v>0</v>
      </c>
      <c r="DK156" s="8"/>
      <c r="DL156" s="8"/>
      <c r="DM156" s="88">
        <f t="shared" si="120"/>
        <v>0</v>
      </c>
      <c r="DN156" s="88">
        <f t="shared" si="121"/>
        <v>0</v>
      </c>
      <c r="DO156" s="88">
        <f t="shared" si="122"/>
        <v>0</v>
      </c>
      <c r="DP156" s="51">
        <f t="shared" si="123"/>
        <v>0</v>
      </c>
      <c r="DQ156" s="142">
        <f t="shared" si="124"/>
        <v>0</v>
      </c>
      <c r="DR156" s="8"/>
      <c r="DS156" s="8"/>
      <c r="DT156" s="88">
        <f t="shared" si="125"/>
        <v>0</v>
      </c>
      <c r="DU156" s="88">
        <f t="shared" si="126"/>
        <v>0</v>
      </c>
      <c r="DV156" s="88">
        <f t="shared" si="127"/>
        <v>0</v>
      </c>
      <c r="DW156" s="51">
        <f t="shared" si="128"/>
        <v>0</v>
      </c>
      <c r="DX156" s="142">
        <f t="shared" si="129"/>
        <v>0</v>
      </c>
      <c r="DY156" s="8"/>
      <c r="DZ156" s="8"/>
    </row>
    <row r="157" spans="2:130" ht="15" customHeight="1" x14ac:dyDescent="0.15">
      <c r="B157" s="6"/>
      <c r="C157" s="6"/>
      <c r="D157" s="6"/>
      <c r="E157" s="82" t="str">
        <f>$E$33</f>
        <v xml:space="preserve"> </v>
      </c>
      <c r="F157" s="83"/>
      <c r="G157" s="83"/>
      <c r="H157" s="83"/>
      <c r="I157" s="83"/>
      <c r="J157" s="84"/>
      <c r="K157" s="85" t="str">
        <f>$K$33</f>
        <v>門前　六郎</v>
      </c>
      <c r="L157" s="83"/>
      <c r="M157" s="83"/>
      <c r="N157" s="83"/>
      <c r="O157" s="83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  <c r="BV157" s="86"/>
      <c r="BW157" s="86"/>
      <c r="BX157" s="86"/>
      <c r="BY157" s="86"/>
      <c r="BZ157" s="86"/>
      <c r="CA157" s="86"/>
      <c r="CB157" s="86"/>
      <c r="CC157" s="86"/>
      <c r="CD157" s="86"/>
      <c r="CE157" s="86"/>
      <c r="CF157" s="86"/>
      <c r="CG157" s="86"/>
      <c r="CH157" s="86"/>
      <c r="CI157" s="86"/>
      <c r="CJ157" s="86"/>
      <c r="CK157" s="86"/>
      <c r="CL157" s="86"/>
      <c r="CM157" s="86"/>
      <c r="CN157" s="86"/>
      <c r="CO157" s="86"/>
      <c r="CP157" s="86"/>
      <c r="CQ157" s="86"/>
      <c r="CR157" s="86"/>
      <c r="CS157" s="86"/>
      <c r="CT157" s="86"/>
      <c r="CU157" s="86"/>
      <c r="CV157" s="86"/>
      <c r="CW157" s="86"/>
      <c r="CX157" s="86"/>
      <c r="CY157" s="86"/>
      <c r="CZ157" s="86"/>
      <c r="DA157" s="86"/>
      <c r="DB157" s="86"/>
      <c r="DC157" s="87"/>
      <c r="DD157" s="8"/>
      <c r="DE157" s="8"/>
      <c r="DF157" s="88">
        <f t="shared" si="115"/>
        <v>0</v>
      </c>
      <c r="DG157" s="88">
        <f t="shared" si="116"/>
        <v>0</v>
      </c>
      <c r="DH157" s="88">
        <f t="shared" si="117"/>
        <v>0</v>
      </c>
      <c r="DI157" s="51">
        <f t="shared" si="118"/>
        <v>0</v>
      </c>
      <c r="DJ157" s="142">
        <f t="shared" si="119"/>
        <v>0</v>
      </c>
      <c r="DK157" s="8"/>
      <c r="DL157" s="8"/>
      <c r="DM157" s="88">
        <f t="shared" si="120"/>
        <v>0</v>
      </c>
      <c r="DN157" s="88">
        <f t="shared" si="121"/>
        <v>0</v>
      </c>
      <c r="DO157" s="88">
        <f t="shared" si="122"/>
        <v>0</v>
      </c>
      <c r="DP157" s="51">
        <f t="shared" si="123"/>
        <v>0</v>
      </c>
      <c r="DQ157" s="142">
        <f t="shared" si="124"/>
        <v>0</v>
      </c>
      <c r="DR157" s="8"/>
      <c r="DS157" s="8"/>
      <c r="DT157" s="88">
        <f t="shared" si="125"/>
        <v>0</v>
      </c>
      <c r="DU157" s="88">
        <f t="shared" si="126"/>
        <v>0</v>
      </c>
      <c r="DV157" s="88">
        <f t="shared" si="127"/>
        <v>0</v>
      </c>
      <c r="DW157" s="51">
        <f t="shared" si="128"/>
        <v>0</v>
      </c>
      <c r="DX157" s="142">
        <f t="shared" si="129"/>
        <v>0</v>
      </c>
      <c r="DY157" s="8"/>
      <c r="DZ157" s="8"/>
    </row>
    <row r="158" spans="2:130" ht="15" customHeight="1" x14ac:dyDescent="0.15">
      <c r="B158" s="3"/>
      <c r="C158" s="3"/>
      <c r="D158" s="3"/>
      <c r="E158" s="82" t="str">
        <f>$E$34</f>
        <v>■■建設（二次下請）</v>
      </c>
      <c r="F158" s="83"/>
      <c r="G158" s="83"/>
      <c r="H158" s="83"/>
      <c r="I158" s="83"/>
      <c r="J158" s="84"/>
      <c r="K158" s="85" t="str">
        <f>$K$34</f>
        <v>町野　一郎</v>
      </c>
      <c r="L158" s="83"/>
      <c r="M158" s="83"/>
      <c r="N158" s="83"/>
      <c r="O158" s="83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  <c r="BV158" s="86"/>
      <c r="BW158" s="86"/>
      <c r="BX158" s="86"/>
      <c r="BY158" s="86"/>
      <c r="BZ158" s="86"/>
      <c r="CA158" s="86"/>
      <c r="CB158" s="86"/>
      <c r="CC158" s="86"/>
      <c r="CD158" s="86"/>
      <c r="CE158" s="86"/>
      <c r="CF158" s="86"/>
      <c r="CG158" s="86"/>
      <c r="CH158" s="86"/>
      <c r="CI158" s="86"/>
      <c r="CJ158" s="86"/>
      <c r="CK158" s="86"/>
      <c r="CL158" s="86"/>
      <c r="CM158" s="86"/>
      <c r="CN158" s="86"/>
      <c r="CO158" s="86"/>
      <c r="CP158" s="86"/>
      <c r="CQ158" s="86"/>
      <c r="CR158" s="86"/>
      <c r="CS158" s="86"/>
      <c r="CT158" s="86"/>
      <c r="CU158" s="86"/>
      <c r="CV158" s="86"/>
      <c r="CW158" s="86"/>
      <c r="CX158" s="86"/>
      <c r="CY158" s="86"/>
      <c r="CZ158" s="86"/>
      <c r="DA158" s="86"/>
      <c r="DB158" s="86"/>
      <c r="DC158" s="87"/>
      <c r="DD158" s="8"/>
      <c r="DE158" s="8"/>
      <c r="DF158" s="88">
        <f t="shared" si="115"/>
        <v>0</v>
      </c>
      <c r="DG158" s="88">
        <f t="shared" si="116"/>
        <v>0</v>
      </c>
      <c r="DH158" s="88">
        <f t="shared" si="117"/>
        <v>0</v>
      </c>
      <c r="DI158" s="51">
        <f t="shared" si="118"/>
        <v>0</v>
      </c>
      <c r="DJ158" s="142">
        <f t="shared" si="119"/>
        <v>0</v>
      </c>
      <c r="DK158" s="8"/>
      <c r="DL158" s="8"/>
      <c r="DM158" s="88">
        <f t="shared" si="120"/>
        <v>0</v>
      </c>
      <c r="DN158" s="88">
        <f t="shared" si="121"/>
        <v>0</v>
      </c>
      <c r="DO158" s="88">
        <f t="shared" si="122"/>
        <v>0</v>
      </c>
      <c r="DP158" s="51">
        <f t="shared" si="123"/>
        <v>0</v>
      </c>
      <c r="DQ158" s="142">
        <f t="shared" si="124"/>
        <v>0</v>
      </c>
      <c r="DR158" s="8"/>
      <c r="DS158" s="8"/>
      <c r="DT158" s="88">
        <f t="shared" si="125"/>
        <v>0</v>
      </c>
      <c r="DU158" s="88">
        <f t="shared" si="126"/>
        <v>0</v>
      </c>
      <c r="DV158" s="88">
        <f t="shared" si="127"/>
        <v>0</v>
      </c>
      <c r="DW158" s="51">
        <f t="shared" si="128"/>
        <v>0</v>
      </c>
      <c r="DX158" s="142">
        <f t="shared" si="129"/>
        <v>0</v>
      </c>
      <c r="DY158" s="8"/>
      <c r="DZ158" s="8"/>
    </row>
    <row r="159" spans="2:130" ht="15" customHeight="1" x14ac:dyDescent="0.15">
      <c r="B159" s="3"/>
      <c r="C159" s="3"/>
      <c r="D159" s="3"/>
      <c r="E159" s="82" t="str">
        <f>$E$35</f>
        <v xml:space="preserve"> </v>
      </c>
      <c r="F159" s="83"/>
      <c r="G159" s="83"/>
      <c r="H159" s="83"/>
      <c r="I159" s="83"/>
      <c r="J159" s="84"/>
      <c r="K159" s="85" t="str">
        <f>$K$35</f>
        <v>町野　二郎</v>
      </c>
      <c r="L159" s="83"/>
      <c r="M159" s="83"/>
      <c r="N159" s="83"/>
      <c r="O159" s="83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  <c r="BV159" s="86"/>
      <c r="BW159" s="86"/>
      <c r="BX159" s="86"/>
      <c r="BY159" s="86"/>
      <c r="BZ159" s="86"/>
      <c r="CA159" s="86"/>
      <c r="CB159" s="86"/>
      <c r="CC159" s="86"/>
      <c r="CD159" s="86"/>
      <c r="CE159" s="86"/>
      <c r="CF159" s="86"/>
      <c r="CG159" s="86"/>
      <c r="CH159" s="86"/>
      <c r="CI159" s="86"/>
      <c r="CJ159" s="86"/>
      <c r="CK159" s="86"/>
      <c r="CL159" s="86"/>
      <c r="CM159" s="86"/>
      <c r="CN159" s="86"/>
      <c r="CO159" s="86"/>
      <c r="CP159" s="86"/>
      <c r="CQ159" s="86"/>
      <c r="CR159" s="86"/>
      <c r="CS159" s="86"/>
      <c r="CT159" s="86"/>
      <c r="CU159" s="86"/>
      <c r="CV159" s="86"/>
      <c r="CW159" s="86"/>
      <c r="CX159" s="86"/>
      <c r="CY159" s="86"/>
      <c r="CZ159" s="86"/>
      <c r="DA159" s="86"/>
      <c r="DB159" s="86"/>
      <c r="DC159" s="87"/>
      <c r="DD159" s="8"/>
      <c r="DE159" s="8"/>
      <c r="DF159" s="88">
        <f t="shared" si="115"/>
        <v>0</v>
      </c>
      <c r="DG159" s="88">
        <f t="shared" si="116"/>
        <v>0</v>
      </c>
      <c r="DH159" s="88">
        <f t="shared" si="117"/>
        <v>0</v>
      </c>
      <c r="DI159" s="51">
        <f t="shared" si="118"/>
        <v>0</v>
      </c>
      <c r="DJ159" s="142">
        <f t="shared" si="119"/>
        <v>0</v>
      </c>
      <c r="DK159" s="8"/>
      <c r="DL159" s="8"/>
      <c r="DM159" s="88">
        <f t="shared" si="120"/>
        <v>0</v>
      </c>
      <c r="DN159" s="88">
        <f t="shared" si="121"/>
        <v>0</v>
      </c>
      <c r="DO159" s="88">
        <f t="shared" si="122"/>
        <v>0</v>
      </c>
      <c r="DP159" s="51">
        <f t="shared" si="123"/>
        <v>0</v>
      </c>
      <c r="DQ159" s="142">
        <f t="shared" si="124"/>
        <v>0</v>
      </c>
      <c r="DR159" s="8"/>
      <c r="DS159" s="8"/>
      <c r="DT159" s="88">
        <f t="shared" si="125"/>
        <v>0</v>
      </c>
      <c r="DU159" s="88">
        <f t="shared" si="126"/>
        <v>0</v>
      </c>
      <c r="DV159" s="88">
        <f t="shared" si="127"/>
        <v>0</v>
      </c>
      <c r="DW159" s="51">
        <f t="shared" si="128"/>
        <v>0</v>
      </c>
      <c r="DX159" s="142">
        <f t="shared" si="129"/>
        <v>0</v>
      </c>
      <c r="DY159" s="8"/>
      <c r="DZ159" s="8"/>
    </row>
    <row r="160" spans="2:130" ht="15" customHeight="1" x14ac:dyDescent="0.15">
      <c r="E160" s="82" t="str">
        <f>$E$36</f>
        <v xml:space="preserve"> </v>
      </c>
      <c r="F160" s="83"/>
      <c r="G160" s="83"/>
      <c r="H160" s="83"/>
      <c r="I160" s="83"/>
      <c r="J160" s="84"/>
      <c r="K160" s="85" t="str">
        <f>$K$36</f>
        <v>町野　三郎</v>
      </c>
      <c r="L160" s="83"/>
      <c r="M160" s="83"/>
      <c r="N160" s="83"/>
      <c r="O160" s="83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  <c r="BV160" s="86"/>
      <c r="BW160" s="86"/>
      <c r="BX160" s="86"/>
      <c r="BY160" s="86"/>
      <c r="BZ160" s="86"/>
      <c r="CA160" s="86"/>
      <c r="CB160" s="86"/>
      <c r="CC160" s="86"/>
      <c r="CD160" s="86"/>
      <c r="CE160" s="86"/>
      <c r="CF160" s="86"/>
      <c r="CG160" s="86"/>
      <c r="CH160" s="86"/>
      <c r="CI160" s="86"/>
      <c r="CJ160" s="86"/>
      <c r="CK160" s="86"/>
      <c r="CL160" s="86"/>
      <c r="CM160" s="86"/>
      <c r="CN160" s="86"/>
      <c r="CO160" s="86"/>
      <c r="CP160" s="86"/>
      <c r="CQ160" s="86"/>
      <c r="CR160" s="86"/>
      <c r="CS160" s="86"/>
      <c r="CT160" s="86"/>
      <c r="CU160" s="86"/>
      <c r="CV160" s="86"/>
      <c r="CW160" s="86"/>
      <c r="CX160" s="86"/>
      <c r="CY160" s="86"/>
      <c r="CZ160" s="86"/>
      <c r="DA160" s="86"/>
      <c r="DB160" s="86"/>
      <c r="DC160" s="87"/>
      <c r="DD160" s="8"/>
      <c r="DE160" s="8"/>
      <c r="DF160" s="88">
        <f t="shared" si="115"/>
        <v>0</v>
      </c>
      <c r="DG160" s="88">
        <f t="shared" si="116"/>
        <v>0</v>
      </c>
      <c r="DH160" s="88">
        <f t="shared" si="117"/>
        <v>0</v>
      </c>
      <c r="DI160" s="51">
        <f t="shared" si="118"/>
        <v>0</v>
      </c>
      <c r="DJ160" s="142">
        <f t="shared" si="119"/>
        <v>0</v>
      </c>
      <c r="DK160" s="8"/>
      <c r="DL160" s="8"/>
      <c r="DM160" s="88">
        <f t="shared" si="120"/>
        <v>0</v>
      </c>
      <c r="DN160" s="88">
        <f t="shared" si="121"/>
        <v>0</v>
      </c>
      <c r="DO160" s="88">
        <f t="shared" si="122"/>
        <v>0</v>
      </c>
      <c r="DP160" s="51">
        <f t="shared" si="123"/>
        <v>0</v>
      </c>
      <c r="DQ160" s="142">
        <f t="shared" si="124"/>
        <v>0</v>
      </c>
      <c r="DR160" s="8"/>
      <c r="DS160" s="8"/>
      <c r="DT160" s="88">
        <f t="shared" si="125"/>
        <v>0</v>
      </c>
      <c r="DU160" s="88">
        <f t="shared" si="126"/>
        <v>0</v>
      </c>
      <c r="DV160" s="88">
        <f t="shared" si="127"/>
        <v>0</v>
      </c>
      <c r="DW160" s="51">
        <f t="shared" si="128"/>
        <v>0</v>
      </c>
      <c r="DX160" s="142">
        <f t="shared" si="129"/>
        <v>0</v>
      </c>
      <c r="DY160" s="8"/>
      <c r="DZ160" s="8"/>
    </row>
    <row r="161" spans="2:130" x14ac:dyDescent="0.15">
      <c r="E161" s="82" t="str">
        <f>$E$37</f>
        <v xml:space="preserve"> </v>
      </c>
      <c r="F161" s="83"/>
      <c r="G161" s="83"/>
      <c r="H161" s="83"/>
      <c r="I161" s="83"/>
      <c r="J161" s="84"/>
      <c r="K161" s="85" t="str">
        <f>$K$37</f>
        <v>町野　四郎</v>
      </c>
      <c r="L161" s="83"/>
      <c r="M161" s="83"/>
      <c r="N161" s="83"/>
      <c r="O161" s="83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  <c r="BV161" s="86"/>
      <c r="BW161" s="86"/>
      <c r="BX161" s="86"/>
      <c r="BY161" s="86"/>
      <c r="BZ161" s="86"/>
      <c r="CA161" s="86"/>
      <c r="CB161" s="86"/>
      <c r="CC161" s="86"/>
      <c r="CD161" s="86"/>
      <c r="CE161" s="86"/>
      <c r="CF161" s="86"/>
      <c r="CG161" s="86"/>
      <c r="CH161" s="86"/>
      <c r="CI161" s="86"/>
      <c r="CJ161" s="86"/>
      <c r="CK161" s="86"/>
      <c r="CL161" s="86"/>
      <c r="CM161" s="86"/>
      <c r="CN161" s="86"/>
      <c r="CO161" s="86"/>
      <c r="CP161" s="86"/>
      <c r="CQ161" s="86"/>
      <c r="CR161" s="86"/>
      <c r="CS161" s="86"/>
      <c r="CT161" s="86"/>
      <c r="CU161" s="86"/>
      <c r="CV161" s="86"/>
      <c r="CW161" s="86"/>
      <c r="CX161" s="86"/>
      <c r="CY161" s="86"/>
      <c r="CZ161" s="86"/>
      <c r="DA161" s="86"/>
      <c r="DB161" s="86"/>
      <c r="DC161" s="87"/>
      <c r="DD161" s="8"/>
      <c r="DE161" s="8"/>
      <c r="DF161" s="88">
        <f t="shared" si="115"/>
        <v>0</v>
      </c>
      <c r="DG161" s="88">
        <f t="shared" si="116"/>
        <v>0</v>
      </c>
      <c r="DH161" s="88">
        <f t="shared" si="117"/>
        <v>0</v>
      </c>
      <c r="DI161" s="51">
        <f t="shared" si="118"/>
        <v>0</v>
      </c>
      <c r="DJ161" s="142">
        <f t="shared" si="119"/>
        <v>0</v>
      </c>
      <c r="DK161" s="8"/>
      <c r="DL161" s="8"/>
      <c r="DM161" s="88">
        <f t="shared" si="120"/>
        <v>0</v>
      </c>
      <c r="DN161" s="88">
        <f t="shared" si="121"/>
        <v>0</v>
      </c>
      <c r="DO161" s="88">
        <f t="shared" si="122"/>
        <v>0</v>
      </c>
      <c r="DP161" s="51">
        <f t="shared" si="123"/>
        <v>0</v>
      </c>
      <c r="DQ161" s="142">
        <f t="shared" si="124"/>
        <v>0</v>
      </c>
      <c r="DR161" s="8"/>
      <c r="DS161" s="8"/>
      <c r="DT161" s="88">
        <f t="shared" si="125"/>
        <v>0</v>
      </c>
      <c r="DU161" s="88">
        <f t="shared" si="126"/>
        <v>0</v>
      </c>
      <c r="DV161" s="88">
        <f t="shared" si="127"/>
        <v>0</v>
      </c>
      <c r="DW161" s="51">
        <f t="shared" si="128"/>
        <v>0</v>
      </c>
      <c r="DX161" s="142">
        <f t="shared" si="129"/>
        <v>0</v>
      </c>
      <c r="DY161" s="8"/>
      <c r="DZ161" s="8"/>
    </row>
    <row r="162" spans="2:130" x14ac:dyDescent="0.15">
      <c r="E162" s="82" t="str">
        <f>$E$38</f>
        <v xml:space="preserve"> </v>
      </c>
      <c r="F162" s="83"/>
      <c r="G162" s="83"/>
      <c r="H162" s="83"/>
      <c r="I162" s="83"/>
      <c r="J162" s="84"/>
      <c r="K162" s="85" t="str">
        <f>$K$38</f>
        <v>町野　五郎</v>
      </c>
      <c r="L162" s="83"/>
      <c r="M162" s="83"/>
      <c r="N162" s="83"/>
      <c r="O162" s="83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  <c r="BV162" s="86"/>
      <c r="BW162" s="86"/>
      <c r="BX162" s="86"/>
      <c r="BY162" s="86"/>
      <c r="BZ162" s="86"/>
      <c r="CA162" s="86"/>
      <c r="CB162" s="86"/>
      <c r="CC162" s="86"/>
      <c r="CD162" s="86"/>
      <c r="CE162" s="86"/>
      <c r="CF162" s="86"/>
      <c r="CG162" s="86"/>
      <c r="CH162" s="86"/>
      <c r="CI162" s="86"/>
      <c r="CJ162" s="86"/>
      <c r="CK162" s="86"/>
      <c r="CL162" s="86"/>
      <c r="CM162" s="86"/>
      <c r="CN162" s="86"/>
      <c r="CO162" s="86"/>
      <c r="CP162" s="86"/>
      <c r="CQ162" s="86"/>
      <c r="CR162" s="86"/>
      <c r="CS162" s="86"/>
      <c r="CT162" s="86"/>
      <c r="CU162" s="86"/>
      <c r="CV162" s="86"/>
      <c r="CW162" s="86"/>
      <c r="CX162" s="86"/>
      <c r="CY162" s="86"/>
      <c r="CZ162" s="86"/>
      <c r="DA162" s="86"/>
      <c r="DB162" s="86"/>
      <c r="DC162" s="87"/>
      <c r="DD162" s="8"/>
      <c r="DE162" s="8"/>
      <c r="DF162" s="88">
        <f t="shared" si="115"/>
        <v>0</v>
      </c>
      <c r="DG162" s="88">
        <f t="shared" si="116"/>
        <v>0</v>
      </c>
      <c r="DH162" s="88">
        <f t="shared" si="117"/>
        <v>0</v>
      </c>
      <c r="DI162" s="51">
        <f t="shared" si="118"/>
        <v>0</v>
      </c>
      <c r="DJ162" s="142">
        <f t="shared" si="119"/>
        <v>0</v>
      </c>
      <c r="DK162" s="8"/>
      <c r="DL162" s="8"/>
      <c r="DM162" s="88">
        <f t="shared" si="120"/>
        <v>0</v>
      </c>
      <c r="DN162" s="88">
        <f t="shared" si="121"/>
        <v>0</v>
      </c>
      <c r="DO162" s="88">
        <f t="shared" si="122"/>
        <v>0</v>
      </c>
      <c r="DP162" s="51">
        <f t="shared" si="123"/>
        <v>0</v>
      </c>
      <c r="DQ162" s="142">
        <f t="shared" si="124"/>
        <v>0</v>
      </c>
      <c r="DR162" s="8"/>
      <c r="DS162" s="8"/>
      <c r="DT162" s="88">
        <f t="shared" si="125"/>
        <v>0</v>
      </c>
      <c r="DU162" s="88">
        <f t="shared" si="126"/>
        <v>0</v>
      </c>
      <c r="DV162" s="88">
        <f t="shared" si="127"/>
        <v>0</v>
      </c>
      <c r="DW162" s="51">
        <f t="shared" si="128"/>
        <v>0</v>
      </c>
      <c r="DX162" s="142">
        <f t="shared" si="129"/>
        <v>0</v>
      </c>
      <c r="DY162" s="8"/>
      <c r="DZ162" s="8"/>
    </row>
    <row r="163" spans="2:130" ht="15" customHeight="1" x14ac:dyDescent="0.15">
      <c r="E163" s="106" t="str">
        <f>$E$39</f>
        <v xml:space="preserve"> </v>
      </c>
      <c r="F163" s="107"/>
      <c r="G163" s="107"/>
      <c r="H163" s="107"/>
      <c r="I163" s="107"/>
      <c r="J163" s="108"/>
      <c r="K163" s="94" t="str">
        <f>$K$39</f>
        <v>町野　六郎</v>
      </c>
      <c r="L163" s="92"/>
      <c r="M163" s="92"/>
      <c r="N163" s="92"/>
      <c r="O163" s="92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95"/>
      <c r="CO163" s="95"/>
      <c r="CP163" s="95"/>
      <c r="CQ163" s="95"/>
      <c r="CR163" s="95"/>
      <c r="CS163" s="95"/>
      <c r="CT163" s="95"/>
      <c r="CU163" s="95"/>
      <c r="CV163" s="95"/>
      <c r="CW163" s="95"/>
      <c r="CX163" s="95"/>
      <c r="CY163" s="95"/>
      <c r="CZ163" s="95"/>
      <c r="DA163" s="95"/>
      <c r="DB163" s="95"/>
      <c r="DC163" s="96"/>
      <c r="DD163" s="8"/>
      <c r="DE163" s="8"/>
      <c r="DF163" s="88">
        <f t="shared" si="115"/>
        <v>0</v>
      </c>
      <c r="DG163" s="88">
        <f t="shared" si="116"/>
        <v>0</v>
      </c>
      <c r="DH163" s="88">
        <f t="shared" si="117"/>
        <v>0</v>
      </c>
      <c r="DI163" s="51">
        <f t="shared" si="118"/>
        <v>0</v>
      </c>
      <c r="DJ163" s="142">
        <f t="shared" si="119"/>
        <v>0</v>
      </c>
      <c r="DK163" s="8"/>
      <c r="DL163" s="8"/>
      <c r="DM163" s="88">
        <f t="shared" si="120"/>
        <v>0</v>
      </c>
      <c r="DN163" s="88">
        <f t="shared" si="121"/>
        <v>0</v>
      </c>
      <c r="DO163" s="88">
        <f t="shared" si="122"/>
        <v>0</v>
      </c>
      <c r="DP163" s="51">
        <f t="shared" si="123"/>
        <v>0</v>
      </c>
      <c r="DQ163" s="142">
        <f t="shared" si="124"/>
        <v>0</v>
      </c>
      <c r="DR163" s="8"/>
      <c r="DS163" s="8"/>
      <c r="DT163" s="88">
        <f t="shared" si="125"/>
        <v>0</v>
      </c>
      <c r="DU163" s="88">
        <f t="shared" si="126"/>
        <v>0</v>
      </c>
      <c r="DV163" s="88">
        <f t="shared" si="127"/>
        <v>0</v>
      </c>
      <c r="DW163" s="51">
        <f t="shared" si="128"/>
        <v>0</v>
      </c>
      <c r="DX163" s="142">
        <f t="shared" si="129"/>
        <v>0</v>
      </c>
      <c r="DY163" s="8"/>
      <c r="DZ163" s="8"/>
    </row>
    <row r="164" spans="2:130" ht="15" customHeight="1" x14ac:dyDescent="0.15">
      <c r="B164" s="4"/>
      <c r="C164" s="4"/>
      <c r="D164" s="4"/>
      <c r="E164" s="97"/>
      <c r="F164" s="97"/>
      <c r="G164" s="97"/>
      <c r="H164" s="97"/>
      <c r="I164" s="11"/>
      <c r="J164" s="11"/>
      <c r="K164" s="11"/>
      <c r="L164" s="11"/>
      <c r="M164" s="11"/>
      <c r="N164" s="11"/>
      <c r="O164" s="11"/>
      <c r="P164" s="98">
        <f>IF(OR(P144=$CL$6,P144=$BU$6),"■",)</f>
        <v>0</v>
      </c>
      <c r="Q164" s="98">
        <f t="shared" ref="Q164:CB164" si="130">IF(OR(Q144=$CL$6,Q144=$BU$6),"■",)</f>
        <v>0</v>
      </c>
      <c r="R164" s="98">
        <f t="shared" si="130"/>
        <v>0</v>
      </c>
      <c r="S164" s="98">
        <f t="shared" si="130"/>
        <v>0</v>
      </c>
      <c r="T164" s="98">
        <f t="shared" si="130"/>
        <v>0</v>
      </c>
      <c r="U164" s="98">
        <f t="shared" si="130"/>
        <v>0</v>
      </c>
      <c r="V164" s="98">
        <f t="shared" si="130"/>
        <v>0</v>
      </c>
      <c r="W164" s="98">
        <f t="shared" si="130"/>
        <v>0</v>
      </c>
      <c r="X164" s="98">
        <f t="shared" si="130"/>
        <v>0</v>
      </c>
      <c r="Y164" s="98">
        <f t="shared" si="130"/>
        <v>0</v>
      </c>
      <c r="Z164" s="98">
        <f t="shared" si="130"/>
        <v>0</v>
      </c>
      <c r="AA164" s="98">
        <f t="shared" si="130"/>
        <v>0</v>
      </c>
      <c r="AB164" s="98">
        <f t="shared" si="130"/>
        <v>0</v>
      </c>
      <c r="AC164" s="98">
        <f t="shared" si="130"/>
        <v>0</v>
      </c>
      <c r="AD164" s="98">
        <f t="shared" si="130"/>
        <v>0</v>
      </c>
      <c r="AE164" s="98">
        <f t="shared" si="130"/>
        <v>0</v>
      </c>
      <c r="AF164" s="98">
        <f t="shared" si="130"/>
        <v>0</v>
      </c>
      <c r="AG164" s="98">
        <f t="shared" si="130"/>
        <v>0</v>
      </c>
      <c r="AH164" s="98">
        <f t="shared" si="130"/>
        <v>0</v>
      </c>
      <c r="AI164" s="98">
        <f t="shared" si="130"/>
        <v>0</v>
      </c>
      <c r="AJ164" s="98">
        <f t="shared" si="130"/>
        <v>0</v>
      </c>
      <c r="AK164" s="98">
        <f t="shared" si="130"/>
        <v>0</v>
      </c>
      <c r="AL164" s="98">
        <f t="shared" si="130"/>
        <v>0</v>
      </c>
      <c r="AM164" s="98">
        <f t="shared" si="130"/>
        <v>0</v>
      </c>
      <c r="AN164" s="98">
        <f t="shared" si="130"/>
        <v>0</v>
      </c>
      <c r="AO164" s="98">
        <f t="shared" si="130"/>
        <v>0</v>
      </c>
      <c r="AP164" s="98">
        <f t="shared" si="130"/>
        <v>0</v>
      </c>
      <c r="AQ164" s="98">
        <f t="shared" si="130"/>
        <v>0</v>
      </c>
      <c r="AR164" s="98">
        <f t="shared" si="130"/>
        <v>0</v>
      </c>
      <c r="AS164" s="98">
        <f t="shared" si="130"/>
        <v>0</v>
      </c>
      <c r="AT164" s="98">
        <f t="shared" si="130"/>
        <v>0</v>
      </c>
      <c r="AU164" s="98">
        <f t="shared" si="130"/>
        <v>0</v>
      </c>
      <c r="AV164" s="98">
        <f t="shared" si="130"/>
        <v>0</v>
      </c>
      <c r="AW164" s="98">
        <f t="shared" si="130"/>
        <v>0</v>
      </c>
      <c r="AX164" s="98">
        <f t="shared" si="130"/>
        <v>0</v>
      </c>
      <c r="AY164" s="98">
        <f t="shared" si="130"/>
        <v>0</v>
      </c>
      <c r="AZ164" s="98">
        <f t="shared" si="130"/>
        <v>0</v>
      </c>
      <c r="BA164" s="98">
        <f t="shared" si="130"/>
        <v>0</v>
      </c>
      <c r="BB164" s="98">
        <f t="shared" si="130"/>
        <v>0</v>
      </c>
      <c r="BC164" s="98">
        <f t="shared" si="130"/>
        <v>0</v>
      </c>
      <c r="BD164" s="98">
        <f t="shared" si="130"/>
        <v>0</v>
      </c>
      <c r="BE164" s="98">
        <f t="shared" si="130"/>
        <v>0</v>
      </c>
      <c r="BF164" s="98">
        <f t="shared" si="130"/>
        <v>0</v>
      </c>
      <c r="BG164" s="98">
        <f t="shared" si="130"/>
        <v>0</v>
      </c>
      <c r="BH164" s="98">
        <f t="shared" si="130"/>
        <v>0</v>
      </c>
      <c r="BI164" s="98">
        <f t="shared" si="130"/>
        <v>0</v>
      </c>
      <c r="BJ164" s="98">
        <f t="shared" si="130"/>
        <v>0</v>
      </c>
      <c r="BK164" s="98">
        <f t="shared" si="130"/>
        <v>0</v>
      </c>
      <c r="BL164" s="98">
        <f t="shared" si="130"/>
        <v>0</v>
      </c>
      <c r="BM164" s="98">
        <f t="shared" si="130"/>
        <v>0</v>
      </c>
      <c r="BN164" s="98">
        <f t="shared" si="130"/>
        <v>0</v>
      </c>
      <c r="BO164" s="98">
        <f t="shared" si="130"/>
        <v>0</v>
      </c>
      <c r="BP164" s="98">
        <f t="shared" si="130"/>
        <v>0</v>
      </c>
      <c r="BQ164" s="98">
        <f t="shared" si="130"/>
        <v>0</v>
      </c>
      <c r="BR164" s="98">
        <f t="shared" si="130"/>
        <v>0</v>
      </c>
      <c r="BS164" s="98">
        <f t="shared" si="130"/>
        <v>0</v>
      </c>
      <c r="BT164" s="98">
        <f t="shared" si="130"/>
        <v>0</v>
      </c>
      <c r="BU164" s="98">
        <f t="shared" si="130"/>
        <v>0</v>
      </c>
      <c r="BV164" s="98">
        <f t="shared" si="130"/>
        <v>0</v>
      </c>
      <c r="BW164" s="98">
        <f t="shared" si="130"/>
        <v>0</v>
      </c>
      <c r="BX164" s="98">
        <f t="shared" si="130"/>
        <v>0</v>
      </c>
      <c r="BY164" s="98">
        <f t="shared" si="130"/>
        <v>0</v>
      </c>
      <c r="BZ164" s="98">
        <f t="shared" si="130"/>
        <v>0</v>
      </c>
      <c r="CA164" s="98">
        <f t="shared" si="130"/>
        <v>0</v>
      </c>
      <c r="CB164" s="98">
        <f t="shared" si="130"/>
        <v>0</v>
      </c>
      <c r="CC164" s="98">
        <f t="shared" ref="CC164:DC164" si="131">IF(OR(CC144=$CL$6,CC144=$BU$6),"■",)</f>
        <v>0</v>
      </c>
      <c r="CD164" s="98">
        <f t="shared" si="131"/>
        <v>0</v>
      </c>
      <c r="CE164" s="98">
        <f t="shared" si="131"/>
        <v>0</v>
      </c>
      <c r="CF164" s="98">
        <f t="shared" si="131"/>
        <v>0</v>
      </c>
      <c r="CG164" s="98">
        <f t="shared" si="131"/>
        <v>0</v>
      </c>
      <c r="CH164" s="98">
        <f t="shared" si="131"/>
        <v>0</v>
      </c>
      <c r="CI164" s="98">
        <f t="shared" si="131"/>
        <v>0</v>
      </c>
      <c r="CJ164" s="98">
        <f t="shared" si="131"/>
        <v>0</v>
      </c>
      <c r="CK164" s="98">
        <f t="shared" si="131"/>
        <v>0</v>
      </c>
      <c r="CL164" s="98">
        <f t="shared" si="131"/>
        <v>0</v>
      </c>
      <c r="CM164" s="98">
        <f t="shared" si="131"/>
        <v>0</v>
      </c>
      <c r="CN164" s="98">
        <f t="shared" si="131"/>
        <v>0</v>
      </c>
      <c r="CO164" s="98">
        <f t="shared" si="131"/>
        <v>0</v>
      </c>
      <c r="CP164" s="98">
        <f t="shared" si="131"/>
        <v>0</v>
      </c>
      <c r="CQ164" s="98">
        <f t="shared" si="131"/>
        <v>0</v>
      </c>
      <c r="CR164" s="98">
        <f t="shared" si="131"/>
        <v>0</v>
      </c>
      <c r="CS164" s="98">
        <f t="shared" si="131"/>
        <v>0</v>
      </c>
      <c r="CT164" s="98">
        <f t="shared" si="131"/>
        <v>0</v>
      </c>
      <c r="CU164" s="98">
        <f t="shared" si="131"/>
        <v>0</v>
      </c>
      <c r="CV164" s="98">
        <f t="shared" si="131"/>
        <v>0</v>
      </c>
      <c r="CW164" s="98">
        <f t="shared" si="131"/>
        <v>0</v>
      </c>
      <c r="CX164" s="98">
        <f t="shared" si="131"/>
        <v>0</v>
      </c>
      <c r="CY164" s="98">
        <f t="shared" si="131"/>
        <v>0</v>
      </c>
      <c r="CZ164" s="98">
        <f t="shared" si="131"/>
        <v>0</v>
      </c>
      <c r="DA164" s="98">
        <f t="shared" si="131"/>
        <v>0</v>
      </c>
      <c r="DB164" s="98">
        <f t="shared" si="131"/>
        <v>0</v>
      </c>
      <c r="DC164" s="98">
        <f t="shared" si="131"/>
        <v>0</v>
      </c>
      <c r="DD164" s="8"/>
      <c r="DE164" s="99" t="s">
        <v>31</v>
      </c>
      <c r="DF164" s="100">
        <f>SUM(DF146:DF163)</f>
        <v>0</v>
      </c>
      <c r="DG164" s="100">
        <f t="shared" ref="DG164:DH164" si="132">SUM(DG146:DG163)</f>
        <v>0</v>
      </c>
      <c r="DH164" s="100">
        <f t="shared" si="132"/>
        <v>0</v>
      </c>
      <c r="DI164" s="8"/>
      <c r="DJ164" s="144">
        <f>IFERROR(AVERAGEIF(DJ146:DJ163,"&lt;&gt;0"),0)</f>
        <v>0</v>
      </c>
      <c r="DK164" s="8"/>
      <c r="DL164" s="99" t="s">
        <v>31</v>
      </c>
      <c r="DM164" s="100">
        <f>SUM(DM146:DM163)</f>
        <v>0</v>
      </c>
      <c r="DN164" s="100">
        <f t="shared" ref="DN164:DO164" si="133">SUM(DN146:DN163)</f>
        <v>0</v>
      </c>
      <c r="DO164" s="100">
        <f t="shared" si="133"/>
        <v>0</v>
      </c>
      <c r="DP164" s="8"/>
      <c r="DQ164" s="144">
        <f>IFERROR(AVERAGEIF(DQ146:DQ163,"&lt;&gt;0"),0)</f>
        <v>0</v>
      </c>
      <c r="DR164" s="8"/>
      <c r="DS164" s="99" t="s">
        <v>31</v>
      </c>
      <c r="DT164" s="100">
        <f>SUM(DT146:DT163)</f>
        <v>0</v>
      </c>
      <c r="DU164" s="100">
        <f t="shared" ref="DU164:DV164" si="134">SUM(DU146:DU163)</f>
        <v>0</v>
      </c>
      <c r="DV164" s="100">
        <f t="shared" si="134"/>
        <v>0</v>
      </c>
      <c r="DW164" s="8"/>
      <c r="DX164" s="144">
        <f>IFERROR(AVERAGEIF(DX146:DX163,"&lt;&gt;0"),0)</f>
        <v>0</v>
      </c>
      <c r="DY164" s="8"/>
      <c r="DZ164" s="8"/>
    </row>
    <row r="165" spans="2:130" ht="15" customHeight="1" x14ac:dyDescent="0.15"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53"/>
      <c r="Q165" s="54"/>
      <c r="R165" s="8"/>
      <c r="S165" s="8"/>
      <c r="T165" s="8"/>
      <c r="U165" s="8"/>
      <c r="V165" s="8"/>
      <c r="W165" s="8"/>
      <c r="X165" s="8"/>
      <c r="Y165" s="8"/>
      <c r="Z165" s="8"/>
      <c r="AA165" s="55">
        <f>DATE(YEAR(P166),MONTH(P166),1)</f>
        <v>46023</v>
      </c>
      <c r="AB165" s="146">
        <f>DATE(YEAR(AA165),MONTH(AA165),1)</f>
        <v>46023</v>
      </c>
      <c r="AC165" s="146"/>
      <c r="AD165" s="146"/>
      <c r="AE165" s="146"/>
      <c r="AF165" s="146"/>
      <c r="AG165" s="102"/>
      <c r="AH165" s="102"/>
      <c r="AI165" s="102"/>
      <c r="AJ165" s="102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58">
        <f>EOMONTH(AA165,1)</f>
        <v>46081</v>
      </c>
      <c r="BG165" s="146">
        <f>DATE(YEAR(BF165),MONTH(BF165),1)</f>
        <v>46054</v>
      </c>
      <c r="BH165" s="146"/>
      <c r="BI165" s="146"/>
      <c r="BJ165" s="146"/>
      <c r="BK165" s="146"/>
      <c r="BL165" s="59"/>
      <c r="BM165" s="59"/>
      <c r="BN165" s="59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58">
        <f>EOMONTH(BF165,1)</f>
        <v>46112</v>
      </c>
      <c r="CL165" s="146">
        <f>DATE(YEAR(CK165),MONTH(CK165),1)</f>
        <v>46082</v>
      </c>
      <c r="CM165" s="146"/>
      <c r="CN165" s="146"/>
      <c r="CO165" s="146"/>
      <c r="CP165" s="146"/>
      <c r="CQ165" s="59"/>
      <c r="CR165" s="59"/>
      <c r="CS165" s="59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60" t="s">
        <v>3</v>
      </c>
      <c r="DG165" s="60"/>
      <c r="DH165" s="60"/>
      <c r="DI165" s="8"/>
      <c r="DJ165" s="138" t="s">
        <v>29</v>
      </c>
      <c r="DK165" s="8"/>
      <c r="DL165" s="8"/>
      <c r="DM165" s="60" t="s">
        <v>3</v>
      </c>
      <c r="DN165" s="60"/>
      <c r="DO165" s="60"/>
      <c r="DP165" s="8"/>
      <c r="DQ165" s="138" t="s">
        <v>29</v>
      </c>
      <c r="DR165" s="8"/>
      <c r="DS165" s="8"/>
      <c r="DT165" s="60" t="s">
        <v>3</v>
      </c>
      <c r="DU165" s="60"/>
      <c r="DV165" s="60"/>
      <c r="DW165" s="8"/>
      <c r="DX165" s="138" t="s">
        <v>29</v>
      </c>
      <c r="DY165" s="8"/>
      <c r="DZ165" s="8"/>
    </row>
    <row r="166" spans="2:130" ht="15" customHeight="1" x14ac:dyDescent="0.15">
      <c r="B166" s="7"/>
      <c r="C166" s="7"/>
      <c r="D166" s="7"/>
      <c r="E166" s="62" t="s">
        <v>1</v>
      </c>
      <c r="F166" s="63"/>
      <c r="G166" s="63"/>
      <c r="H166" s="63"/>
      <c r="I166" s="63"/>
      <c r="J166" s="64"/>
      <c r="K166" s="65" t="s">
        <v>2</v>
      </c>
      <c r="L166" s="63"/>
      <c r="M166" s="63"/>
      <c r="N166" s="63"/>
      <c r="O166" s="64"/>
      <c r="P166" s="66">
        <f>DATE(YEAR(DD144),MONTH(DD144),1)</f>
        <v>46023</v>
      </c>
      <c r="Q166" s="66">
        <f>P166+DAY(1)</f>
        <v>46024</v>
      </c>
      <c r="R166" s="66">
        <f>Q166+DAY(1)</f>
        <v>46025</v>
      </c>
      <c r="S166" s="66">
        <f t="shared" ref="S166:CD166" si="135">R166+DAY(1)</f>
        <v>46026</v>
      </c>
      <c r="T166" s="66">
        <f t="shared" si="135"/>
        <v>46027</v>
      </c>
      <c r="U166" s="66">
        <f t="shared" si="135"/>
        <v>46028</v>
      </c>
      <c r="V166" s="66">
        <f t="shared" si="135"/>
        <v>46029</v>
      </c>
      <c r="W166" s="66">
        <f t="shared" si="135"/>
        <v>46030</v>
      </c>
      <c r="X166" s="66">
        <f t="shared" si="135"/>
        <v>46031</v>
      </c>
      <c r="Y166" s="66">
        <f t="shared" si="135"/>
        <v>46032</v>
      </c>
      <c r="Z166" s="66">
        <f t="shared" si="135"/>
        <v>46033</v>
      </c>
      <c r="AA166" s="66">
        <f t="shared" si="135"/>
        <v>46034</v>
      </c>
      <c r="AB166" s="66">
        <f t="shared" si="135"/>
        <v>46035</v>
      </c>
      <c r="AC166" s="66">
        <f t="shared" si="135"/>
        <v>46036</v>
      </c>
      <c r="AD166" s="66">
        <f t="shared" si="135"/>
        <v>46037</v>
      </c>
      <c r="AE166" s="66">
        <f t="shared" si="135"/>
        <v>46038</v>
      </c>
      <c r="AF166" s="66">
        <f t="shared" si="135"/>
        <v>46039</v>
      </c>
      <c r="AG166" s="66">
        <f t="shared" si="135"/>
        <v>46040</v>
      </c>
      <c r="AH166" s="66">
        <f t="shared" si="135"/>
        <v>46041</v>
      </c>
      <c r="AI166" s="66">
        <f t="shared" si="135"/>
        <v>46042</v>
      </c>
      <c r="AJ166" s="66">
        <f t="shared" si="135"/>
        <v>46043</v>
      </c>
      <c r="AK166" s="66">
        <f t="shared" si="135"/>
        <v>46044</v>
      </c>
      <c r="AL166" s="66">
        <f t="shared" si="135"/>
        <v>46045</v>
      </c>
      <c r="AM166" s="66">
        <f t="shared" si="135"/>
        <v>46046</v>
      </c>
      <c r="AN166" s="66">
        <f t="shared" si="135"/>
        <v>46047</v>
      </c>
      <c r="AO166" s="66">
        <f t="shared" si="135"/>
        <v>46048</v>
      </c>
      <c r="AP166" s="66">
        <f t="shared" si="135"/>
        <v>46049</v>
      </c>
      <c r="AQ166" s="66">
        <f t="shared" si="135"/>
        <v>46050</v>
      </c>
      <c r="AR166" s="66">
        <f t="shared" si="135"/>
        <v>46051</v>
      </c>
      <c r="AS166" s="66">
        <f t="shared" si="135"/>
        <v>46052</v>
      </c>
      <c r="AT166" s="66">
        <f t="shared" si="135"/>
        <v>46053</v>
      </c>
      <c r="AU166" s="66">
        <f t="shared" si="135"/>
        <v>46054</v>
      </c>
      <c r="AV166" s="66">
        <f t="shared" si="135"/>
        <v>46055</v>
      </c>
      <c r="AW166" s="66">
        <f t="shared" si="135"/>
        <v>46056</v>
      </c>
      <c r="AX166" s="66">
        <f t="shared" si="135"/>
        <v>46057</v>
      </c>
      <c r="AY166" s="66">
        <f t="shared" si="135"/>
        <v>46058</v>
      </c>
      <c r="AZ166" s="66">
        <f t="shared" si="135"/>
        <v>46059</v>
      </c>
      <c r="BA166" s="66">
        <f t="shared" si="135"/>
        <v>46060</v>
      </c>
      <c r="BB166" s="66">
        <f t="shared" si="135"/>
        <v>46061</v>
      </c>
      <c r="BC166" s="66">
        <f t="shared" si="135"/>
        <v>46062</v>
      </c>
      <c r="BD166" s="66">
        <f t="shared" si="135"/>
        <v>46063</v>
      </c>
      <c r="BE166" s="66">
        <f t="shared" si="135"/>
        <v>46064</v>
      </c>
      <c r="BF166" s="66">
        <f t="shared" si="135"/>
        <v>46065</v>
      </c>
      <c r="BG166" s="66">
        <f t="shared" si="135"/>
        <v>46066</v>
      </c>
      <c r="BH166" s="66">
        <f t="shared" si="135"/>
        <v>46067</v>
      </c>
      <c r="BI166" s="66">
        <f t="shared" si="135"/>
        <v>46068</v>
      </c>
      <c r="BJ166" s="66">
        <f t="shared" si="135"/>
        <v>46069</v>
      </c>
      <c r="BK166" s="66">
        <f t="shared" si="135"/>
        <v>46070</v>
      </c>
      <c r="BL166" s="66">
        <f t="shared" si="135"/>
        <v>46071</v>
      </c>
      <c r="BM166" s="66">
        <f t="shared" si="135"/>
        <v>46072</v>
      </c>
      <c r="BN166" s="66">
        <f t="shared" si="135"/>
        <v>46073</v>
      </c>
      <c r="BO166" s="66">
        <f t="shared" si="135"/>
        <v>46074</v>
      </c>
      <c r="BP166" s="66">
        <f t="shared" si="135"/>
        <v>46075</v>
      </c>
      <c r="BQ166" s="66">
        <f t="shared" si="135"/>
        <v>46076</v>
      </c>
      <c r="BR166" s="66">
        <f t="shared" si="135"/>
        <v>46077</v>
      </c>
      <c r="BS166" s="66">
        <f t="shared" si="135"/>
        <v>46078</v>
      </c>
      <c r="BT166" s="66">
        <f t="shared" si="135"/>
        <v>46079</v>
      </c>
      <c r="BU166" s="66">
        <f t="shared" si="135"/>
        <v>46080</v>
      </c>
      <c r="BV166" s="66">
        <f t="shared" si="135"/>
        <v>46081</v>
      </c>
      <c r="BW166" s="66">
        <f t="shared" si="135"/>
        <v>46082</v>
      </c>
      <c r="BX166" s="66">
        <f t="shared" si="135"/>
        <v>46083</v>
      </c>
      <c r="BY166" s="66">
        <f t="shared" si="135"/>
        <v>46084</v>
      </c>
      <c r="BZ166" s="66">
        <f t="shared" si="135"/>
        <v>46085</v>
      </c>
      <c r="CA166" s="66">
        <f t="shared" si="135"/>
        <v>46086</v>
      </c>
      <c r="CB166" s="66">
        <f t="shared" si="135"/>
        <v>46087</v>
      </c>
      <c r="CC166" s="66">
        <f t="shared" si="135"/>
        <v>46088</v>
      </c>
      <c r="CD166" s="66">
        <f t="shared" si="135"/>
        <v>46089</v>
      </c>
      <c r="CE166" s="66">
        <f t="shared" ref="CE166:DC166" si="136">CD166+DAY(1)</f>
        <v>46090</v>
      </c>
      <c r="CF166" s="66">
        <f t="shared" si="136"/>
        <v>46091</v>
      </c>
      <c r="CG166" s="66">
        <f t="shared" si="136"/>
        <v>46092</v>
      </c>
      <c r="CH166" s="66">
        <f t="shared" si="136"/>
        <v>46093</v>
      </c>
      <c r="CI166" s="66">
        <f t="shared" si="136"/>
        <v>46094</v>
      </c>
      <c r="CJ166" s="66">
        <f t="shared" si="136"/>
        <v>46095</v>
      </c>
      <c r="CK166" s="66">
        <f t="shared" si="136"/>
        <v>46096</v>
      </c>
      <c r="CL166" s="66">
        <f t="shared" si="136"/>
        <v>46097</v>
      </c>
      <c r="CM166" s="66">
        <f t="shared" si="136"/>
        <v>46098</v>
      </c>
      <c r="CN166" s="66">
        <f t="shared" si="136"/>
        <v>46099</v>
      </c>
      <c r="CO166" s="66">
        <f t="shared" si="136"/>
        <v>46100</v>
      </c>
      <c r="CP166" s="66">
        <f t="shared" si="136"/>
        <v>46101</v>
      </c>
      <c r="CQ166" s="66">
        <f t="shared" si="136"/>
        <v>46102</v>
      </c>
      <c r="CR166" s="66">
        <f t="shared" si="136"/>
        <v>46103</v>
      </c>
      <c r="CS166" s="66">
        <f t="shared" si="136"/>
        <v>46104</v>
      </c>
      <c r="CT166" s="66">
        <f t="shared" si="136"/>
        <v>46105</v>
      </c>
      <c r="CU166" s="66">
        <f t="shared" si="136"/>
        <v>46106</v>
      </c>
      <c r="CV166" s="66">
        <f t="shared" si="136"/>
        <v>46107</v>
      </c>
      <c r="CW166" s="66">
        <f t="shared" si="136"/>
        <v>46108</v>
      </c>
      <c r="CX166" s="66">
        <f t="shared" si="136"/>
        <v>46109</v>
      </c>
      <c r="CY166" s="66">
        <f t="shared" si="136"/>
        <v>46110</v>
      </c>
      <c r="CZ166" s="66">
        <f t="shared" si="136"/>
        <v>46111</v>
      </c>
      <c r="DA166" s="66">
        <f t="shared" si="136"/>
        <v>46112</v>
      </c>
      <c r="DB166" s="66">
        <f t="shared" si="136"/>
        <v>46113</v>
      </c>
      <c r="DC166" s="67">
        <f t="shared" si="136"/>
        <v>46114</v>
      </c>
      <c r="DD166" s="68">
        <f>DC166+DAY(1)</f>
        <v>46115</v>
      </c>
      <c r="DE166" s="69"/>
      <c r="DF166" s="70">
        <f>AB165</f>
        <v>46023</v>
      </c>
      <c r="DG166" s="70"/>
      <c r="DH166" s="70"/>
      <c r="DI166" s="8"/>
      <c r="DJ166" s="140" t="str">
        <f>IF(OR(AND(DJ186&gt;=0.285,DF186&gt;=1),AND(DJ186=0,DF186=0)),"OK","NG")</f>
        <v>OK</v>
      </c>
      <c r="DK166" s="26">
        <f>IFERROR(IF(DJ166="NG",1,0),0)</f>
        <v>0</v>
      </c>
      <c r="DL166" s="69"/>
      <c r="DM166" s="70">
        <f>BG165</f>
        <v>46054</v>
      </c>
      <c r="DN166" s="70"/>
      <c r="DO166" s="70"/>
      <c r="DP166" s="8"/>
      <c r="DQ166" s="140" t="str">
        <f>IF(OR(AND(DQ186&gt;=0.285,DM186&gt;=1),AND(DQ186=0,DM186=0)),"OK","NG")</f>
        <v>OK</v>
      </c>
      <c r="DR166" s="26">
        <f>IFERROR(IF(DQ166="NG",1,0),0)</f>
        <v>0</v>
      </c>
      <c r="DS166" s="69"/>
      <c r="DT166" s="70">
        <f>CL165</f>
        <v>46082</v>
      </c>
      <c r="DU166" s="70"/>
      <c r="DV166" s="70"/>
      <c r="DW166" s="8"/>
      <c r="DX166" s="140" t="str">
        <f>IF(OR(AND(DX186&gt;=0.285,DT186&gt;=1),AND(DX186=0,DT186=0)),"OK","NG")</f>
        <v>OK</v>
      </c>
      <c r="DY166" s="26">
        <f>IFERROR(IF(DX166="NG",1,0),0)</f>
        <v>0</v>
      </c>
      <c r="DZ166" s="8"/>
    </row>
    <row r="167" spans="2:130" ht="15" customHeight="1" x14ac:dyDescent="0.15">
      <c r="B167" s="7"/>
      <c r="C167" s="7"/>
      <c r="D167" s="7"/>
      <c r="E167" s="73"/>
      <c r="F167" s="74"/>
      <c r="G167" s="74"/>
      <c r="H167" s="74"/>
      <c r="I167" s="74"/>
      <c r="J167" s="75"/>
      <c r="K167" s="76"/>
      <c r="L167" s="74"/>
      <c r="M167" s="74"/>
      <c r="N167" s="74"/>
      <c r="O167" s="75"/>
      <c r="P167" s="77" t="str">
        <f>TEXT(WEEKDAY(+P166),"aaa")</f>
        <v>木</v>
      </c>
      <c r="Q167" s="77" t="str">
        <f>TEXT(WEEKDAY(+Q166),"aaa")</f>
        <v>金</v>
      </c>
      <c r="R167" s="77" t="str">
        <f>TEXT(WEEKDAY(+R166),"aaa")</f>
        <v>土</v>
      </c>
      <c r="S167" s="77" t="str">
        <f>TEXT(WEEKDAY(+S166),"aaa")</f>
        <v>日</v>
      </c>
      <c r="T167" s="77" t="str">
        <f t="shared" ref="T167:CE167" si="137">TEXT(WEEKDAY(+T166),"aaa")</f>
        <v>月</v>
      </c>
      <c r="U167" s="77" t="str">
        <f t="shared" si="137"/>
        <v>火</v>
      </c>
      <c r="V167" s="77" t="str">
        <f t="shared" si="137"/>
        <v>水</v>
      </c>
      <c r="W167" s="77" t="str">
        <f t="shared" si="137"/>
        <v>木</v>
      </c>
      <c r="X167" s="77" t="str">
        <f t="shared" si="137"/>
        <v>金</v>
      </c>
      <c r="Y167" s="77" t="str">
        <f t="shared" si="137"/>
        <v>土</v>
      </c>
      <c r="Z167" s="77" t="str">
        <f t="shared" si="137"/>
        <v>日</v>
      </c>
      <c r="AA167" s="77" t="str">
        <f t="shared" si="137"/>
        <v>月</v>
      </c>
      <c r="AB167" s="77" t="str">
        <f t="shared" si="137"/>
        <v>火</v>
      </c>
      <c r="AC167" s="77" t="str">
        <f t="shared" si="137"/>
        <v>水</v>
      </c>
      <c r="AD167" s="77" t="str">
        <f t="shared" si="137"/>
        <v>木</v>
      </c>
      <c r="AE167" s="77" t="str">
        <f t="shared" si="137"/>
        <v>金</v>
      </c>
      <c r="AF167" s="77" t="str">
        <f t="shared" si="137"/>
        <v>土</v>
      </c>
      <c r="AG167" s="77" t="str">
        <f t="shared" si="137"/>
        <v>日</v>
      </c>
      <c r="AH167" s="77" t="str">
        <f t="shared" si="137"/>
        <v>月</v>
      </c>
      <c r="AI167" s="77" t="str">
        <f t="shared" si="137"/>
        <v>火</v>
      </c>
      <c r="AJ167" s="77" t="str">
        <f t="shared" si="137"/>
        <v>水</v>
      </c>
      <c r="AK167" s="77" t="str">
        <f t="shared" si="137"/>
        <v>木</v>
      </c>
      <c r="AL167" s="77" t="str">
        <f t="shared" si="137"/>
        <v>金</v>
      </c>
      <c r="AM167" s="77" t="str">
        <f t="shared" si="137"/>
        <v>土</v>
      </c>
      <c r="AN167" s="77" t="str">
        <f t="shared" si="137"/>
        <v>日</v>
      </c>
      <c r="AO167" s="77" t="str">
        <f t="shared" si="137"/>
        <v>月</v>
      </c>
      <c r="AP167" s="77" t="str">
        <f t="shared" si="137"/>
        <v>火</v>
      </c>
      <c r="AQ167" s="77" t="str">
        <f t="shared" si="137"/>
        <v>水</v>
      </c>
      <c r="AR167" s="77" t="str">
        <f t="shared" si="137"/>
        <v>木</v>
      </c>
      <c r="AS167" s="77" t="str">
        <f t="shared" si="137"/>
        <v>金</v>
      </c>
      <c r="AT167" s="77" t="str">
        <f t="shared" si="137"/>
        <v>土</v>
      </c>
      <c r="AU167" s="77" t="str">
        <f t="shared" si="137"/>
        <v>日</v>
      </c>
      <c r="AV167" s="77" t="str">
        <f t="shared" si="137"/>
        <v>月</v>
      </c>
      <c r="AW167" s="77" t="str">
        <f t="shared" si="137"/>
        <v>火</v>
      </c>
      <c r="AX167" s="77" t="str">
        <f t="shared" si="137"/>
        <v>水</v>
      </c>
      <c r="AY167" s="77" t="str">
        <f t="shared" si="137"/>
        <v>木</v>
      </c>
      <c r="AZ167" s="77" t="str">
        <f t="shared" si="137"/>
        <v>金</v>
      </c>
      <c r="BA167" s="77" t="str">
        <f t="shared" si="137"/>
        <v>土</v>
      </c>
      <c r="BB167" s="77" t="str">
        <f t="shared" si="137"/>
        <v>日</v>
      </c>
      <c r="BC167" s="77" t="str">
        <f t="shared" si="137"/>
        <v>月</v>
      </c>
      <c r="BD167" s="77" t="str">
        <f t="shared" si="137"/>
        <v>火</v>
      </c>
      <c r="BE167" s="77" t="str">
        <f t="shared" si="137"/>
        <v>水</v>
      </c>
      <c r="BF167" s="77" t="str">
        <f t="shared" si="137"/>
        <v>木</v>
      </c>
      <c r="BG167" s="77" t="str">
        <f t="shared" si="137"/>
        <v>金</v>
      </c>
      <c r="BH167" s="77" t="str">
        <f t="shared" si="137"/>
        <v>土</v>
      </c>
      <c r="BI167" s="77" t="str">
        <f t="shared" si="137"/>
        <v>日</v>
      </c>
      <c r="BJ167" s="77" t="str">
        <f t="shared" si="137"/>
        <v>月</v>
      </c>
      <c r="BK167" s="77" t="str">
        <f t="shared" si="137"/>
        <v>火</v>
      </c>
      <c r="BL167" s="77" t="str">
        <f t="shared" si="137"/>
        <v>水</v>
      </c>
      <c r="BM167" s="77" t="str">
        <f t="shared" si="137"/>
        <v>木</v>
      </c>
      <c r="BN167" s="77" t="str">
        <f t="shared" si="137"/>
        <v>金</v>
      </c>
      <c r="BO167" s="77" t="str">
        <f t="shared" si="137"/>
        <v>土</v>
      </c>
      <c r="BP167" s="77" t="str">
        <f t="shared" si="137"/>
        <v>日</v>
      </c>
      <c r="BQ167" s="77" t="str">
        <f t="shared" si="137"/>
        <v>月</v>
      </c>
      <c r="BR167" s="77" t="str">
        <f t="shared" si="137"/>
        <v>火</v>
      </c>
      <c r="BS167" s="77" t="str">
        <f t="shared" si="137"/>
        <v>水</v>
      </c>
      <c r="BT167" s="77" t="str">
        <f t="shared" si="137"/>
        <v>木</v>
      </c>
      <c r="BU167" s="77" t="str">
        <f t="shared" si="137"/>
        <v>金</v>
      </c>
      <c r="BV167" s="77" t="str">
        <f t="shared" si="137"/>
        <v>土</v>
      </c>
      <c r="BW167" s="77" t="str">
        <f t="shared" si="137"/>
        <v>日</v>
      </c>
      <c r="BX167" s="77" t="str">
        <f t="shared" si="137"/>
        <v>月</v>
      </c>
      <c r="BY167" s="77" t="str">
        <f t="shared" si="137"/>
        <v>火</v>
      </c>
      <c r="BZ167" s="77" t="str">
        <f t="shared" si="137"/>
        <v>水</v>
      </c>
      <c r="CA167" s="77" t="str">
        <f t="shared" si="137"/>
        <v>木</v>
      </c>
      <c r="CB167" s="77" t="str">
        <f t="shared" si="137"/>
        <v>金</v>
      </c>
      <c r="CC167" s="77" t="str">
        <f t="shared" si="137"/>
        <v>土</v>
      </c>
      <c r="CD167" s="77" t="str">
        <f t="shared" si="137"/>
        <v>日</v>
      </c>
      <c r="CE167" s="77" t="str">
        <f t="shared" si="137"/>
        <v>月</v>
      </c>
      <c r="CF167" s="77" t="str">
        <f t="shared" ref="CF167:DC167" si="138">TEXT(WEEKDAY(+CF166),"aaa")</f>
        <v>火</v>
      </c>
      <c r="CG167" s="77" t="str">
        <f t="shared" si="138"/>
        <v>水</v>
      </c>
      <c r="CH167" s="77" t="str">
        <f t="shared" si="138"/>
        <v>木</v>
      </c>
      <c r="CI167" s="77" t="str">
        <f t="shared" si="138"/>
        <v>金</v>
      </c>
      <c r="CJ167" s="77" t="str">
        <f t="shared" si="138"/>
        <v>土</v>
      </c>
      <c r="CK167" s="77" t="str">
        <f t="shared" si="138"/>
        <v>日</v>
      </c>
      <c r="CL167" s="77" t="str">
        <f t="shared" si="138"/>
        <v>月</v>
      </c>
      <c r="CM167" s="77" t="str">
        <f t="shared" si="138"/>
        <v>火</v>
      </c>
      <c r="CN167" s="77" t="str">
        <f t="shared" si="138"/>
        <v>水</v>
      </c>
      <c r="CO167" s="77" t="str">
        <f t="shared" si="138"/>
        <v>木</v>
      </c>
      <c r="CP167" s="77" t="str">
        <f t="shared" si="138"/>
        <v>金</v>
      </c>
      <c r="CQ167" s="77" t="str">
        <f t="shared" si="138"/>
        <v>土</v>
      </c>
      <c r="CR167" s="77" t="str">
        <f t="shared" si="138"/>
        <v>日</v>
      </c>
      <c r="CS167" s="77" t="str">
        <f t="shared" si="138"/>
        <v>月</v>
      </c>
      <c r="CT167" s="77" t="str">
        <f t="shared" si="138"/>
        <v>火</v>
      </c>
      <c r="CU167" s="77" t="str">
        <f t="shared" si="138"/>
        <v>水</v>
      </c>
      <c r="CV167" s="77" t="str">
        <f t="shared" si="138"/>
        <v>木</v>
      </c>
      <c r="CW167" s="77" t="str">
        <f t="shared" si="138"/>
        <v>金</v>
      </c>
      <c r="CX167" s="77" t="str">
        <f t="shared" si="138"/>
        <v>土</v>
      </c>
      <c r="CY167" s="77" t="str">
        <f t="shared" si="138"/>
        <v>日</v>
      </c>
      <c r="CZ167" s="77" t="str">
        <f t="shared" si="138"/>
        <v>月</v>
      </c>
      <c r="DA167" s="77" t="str">
        <f t="shared" si="138"/>
        <v>火</v>
      </c>
      <c r="DB167" s="77" t="str">
        <f t="shared" si="138"/>
        <v>水</v>
      </c>
      <c r="DC167" s="78" t="str">
        <f t="shared" si="138"/>
        <v>木</v>
      </c>
      <c r="DD167" s="8"/>
      <c r="DE167" s="69"/>
      <c r="DF167" s="79" t="s">
        <v>17</v>
      </c>
      <c r="DG167" s="79" t="s">
        <v>19</v>
      </c>
      <c r="DH167" s="79" t="s">
        <v>20</v>
      </c>
      <c r="DI167" s="141" t="s">
        <v>30</v>
      </c>
      <c r="DJ167" s="8"/>
      <c r="DK167" s="8"/>
      <c r="DL167" s="69"/>
      <c r="DM167" s="79" t="s">
        <v>17</v>
      </c>
      <c r="DN167" s="79" t="s">
        <v>19</v>
      </c>
      <c r="DO167" s="79" t="s">
        <v>20</v>
      </c>
      <c r="DP167" s="141" t="s">
        <v>30</v>
      </c>
      <c r="DQ167" s="8"/>
      <c r="DR167" s="8"/>
      <c r="DS167" s="69"/>
      <c r="DT167" s="79" t="s">
        <v>17</v>
      </c>
      <c r="DU167" s="79" t="s">
        <v>19</v>
      </c>
      <c r="DV167" s="79" t="s">
        <v>20</v>
      </c>
      <c r="DW167" s="141" t="s">
        <v>30</v>
      </c>
      <c r="DX167" s="8"/>
      <c r="DY167" s="8"/>
      <c r="DZ167" s="8"/>
    </row>
    <row r="168" spans="2:130" ht="15" customHeight="1" x14ac:dyDescent="0.15">
      <c r="B168" s="6"/>
      <c r="C168" s="6"/>
      <c r="D168" s="6"/>
      <c r="E168" s="103" t="str">
        <f>$E$22</f>
        <v>●●建設</v>
      </c>
      <c r="F168" s="104"/>
      <c r="G168" s="104"/>
      <c r="H168" s="104"/>
      <c r="I168" s="104"/>
      <c r="J168" s="105"/>
      <c r="K168" s="85" t="str">
        <f>$K$22</f>
        <v>輪島　一郎</v>
      </c>
      <c r="L168" s="83"/>
      <c r="M168" s="83"/>
      <c r="N168" s="83"/>
      <c r="O168" s="83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  <c r="BV168" s="86"/>
      <c r="BW168" s="86"/>
      <c r="BX168" s="86"/>
      <c r="BY168" s="86"/>
      <c r="BZ168" s="86"/>
      <c r="CA168" s="86"/>
      <c r="CB168" s="86"/>
      <c r="CC168" s="86"/>
      <c r="CD168" s="86"/>
      <c r="CE168" s="86"/>
      <c r="CF168" s="86"/>
      <c r="CG168" s="86"/>
      <c r="CH168" s="86"/>
      <c r="CI168" s="86"/>
      <c r="CJ168" s="86"/>
      <c r="CK168" s="86"/>
      <c r="CL168" s="86"/>
      <c r="CM168" s="86"/>
      <c r="CN168" s="86"/>
      <c r="CO168" s="86"/>
      <c r="CP168" s="86"/>
      <c r="CQ168" s="86"/>
      <c r="CR168" s="86"/>
      <c r="CS168" s="86"/>
      <c r="CT168" s="86"/>
      <c r="CU168" s="86"/>
      <c r="CV168" s="86"/>
      <c r="CW168" s="86"/>
      <c r="CX168" s="86"/>
      <c r="CY168" s="86"/>
      <c r="CZ168" s="86"/>
      <c r="DA168" s="86"/>
      <c r="DB168" s="86"/>
      <c r="DC168" s="87"/>
      <c r="DD168" s="8"/>
      <c r="DE168" s="8"/>
      <c r="DF168" s="88">
        <f>COUNTIFS($P$166:$DC$166,"&gt;="&amp;$BU$6,$P$166:$DC$166,"&lt;="&amp;$CL$6,$P$166:$DC$166,"&gt;="&amp;$AB$165,$P$166:$DC$166,"&lt;"&amp;$BG$165,P168:DC168,"★")</f>
        <v>0</v>
      </c>
      <c r="DG168" s="88">
        <f>COUNTIFS($P$166:$DC$166,"&gt;="&amp;$BU$6,$P$166:$DC$166,"&lt;="&amp;$CL$6,$P$166:$DC$166,"&gt;="&amp;$AB$165,$P$166:$DC$166,"&lt;"&amp;$BG$165,P168:DC168,"●")</f>
        <v>0</v>
      </c>
      <c r="DH168" s="88">
        <f>COUNTIFS($P$166:$DC$166,"&gt;="&amp;$BU$6,$P$166:$DC$166,"&lt;="&amp;$CL$6,$P$166:$DC$166,"&gt;="&amp;$AB$165,$P$166:$DC$166,"&lt;"&amp;$BG$165,P168:DC168,"▲")</f>
        <v>0</v>
      </c>
      <c r="DI168" s="51">
        <f>SUM(DF168:DG168)</f>
        <v>0</v>
      </c>
      <c r="DJ168" s="142">
        <f>IFERROR(DG168/DI168,0)</f>
        <v>0</v>
      </c>
      <c r="DK168" s="143"/>
      <c r="DL168" s="8"/>
      <c r="DM168" s="88">
        <f>COUNTIFS($P$166:$DC$166,"&gt;="&amp;$BU$6,$P$166:$DC$166,"&lt;="&amp;$CL$6,$P$166:$DC$166,"&gt;="&amp;$BG$165,$P$166:$DC$166,"&lt;"&amp;$CL$165,P168:DC168,"★")</f>
        <v>0</v>
      </c>
      <c r="DN168" s="88">
        <f>COUNTIFS($P$166:$DC$166,"&gt;="&amp;$BU$6,$P$166:$DC$166,"&lt;="&amp;$CL$6,$P$166:$DC$166,"&gt;="&amp;$BG$165,$P$166:$DC$166,"&lt;"&amp;$CL$165,P168:DC168,"●")</f>
        <v>0</v>
      </c>
      <c r="DO168" s="88">
        <f>COUNTIFS($P$166:$DC$166,"&gt;="&amp;$BU$6,$P$166:$DC$166,"&lt;="&amp;$CL$6,$P$166:$DC$166,"&gt;="&amp;$BG$165,$P$166:$DC$166,"&lt;"&amp;$CL$165,P168:DC168,"▲")</f>
        <v>0</v>
      </c>
      <c r="DP168" s="51">
        <f>SUM(DM168:DN168)</f>
        <v>0</v>
      </c>
      <c r="DQ168" s="142">
        <f>IFERROR(DN168/DP168,0)</f>
        <v>0</v>
      </c>
      <c r="DR168" s="8"/>
      <c r="DS168" s="8"/>
      <c r="DT168" s="88">
        <f>COUNTIFS($P$166:$DC$166,"&gt;="&amp;$BU$6,$P$166:$DC$166,"&lt;="&amp;$CL$6,$P$166:$DC$166,"&gt;="&amp;$CL$165,$P$166:$DC$166,"&lt;"&amp;$AB$205,P168:DC168,"★")</f>
        <v>0</v>
      </c>
      <c r="DU168" s="88">
        <f>COUNTIFS($P$166:$DC$166,"&gt;="&amp;$BU$6,$P$166:$DC$166,"&lt;="&amp;$CL$6,$P$166:$DC$166,"&gt;="&amp;$CL$165,$P$166:$DC$166,"&lt;"&amp;$AB$205,P168:DC168,"●")</f>
        <v>0</v>
      </c>
      <c r="DV168" s="88">
        <f>COUNTIFS($P$166:$DC$166,"&gt;="&amp;$BU$6,$P$166:$DC$166,"&lt;="&amp;$CL$6,$P$166:$DC$166,"&gt;="&amp;$CL$165,$P$166:$DC$166,"&lt;"&amp;$AB$205,P168:DC168,"▲")</f>
        <v>0</v>
      </c>
      <c r="DW168" s="51">
        <f>SUM(DT168:DU168)</f>
        <v>0</v>
      </c>
      <c r="DX168" s="142">
        <f>IFERROR(DU168/DW168,0)</f>
        <v>0</v>
      </c>
      <c r="DY168" s="8"/>
      <c r="DZ168" s="8"/>
    </row>
    <row r="169" spans="2:130" ht="15" customHeight="1" x14ac:dyDescent="0.15">
      <c r="B169" s="6"/>
      <c r="C169" s="6"/>
      <c r="D169" s="6"/>
      <c r="E169" s="82" t="str">
        <f>$E$23</f>
        <v xml:space="preserve"> </v>
      </c>
      <c r="F169" s="83"/>
      <c r="G169" s="83"/>
      <c r="H169" s="83"/>
      <c r="I169" s="83"/>
      <c r="J169" s="84"/>
      <c r="K169" s="85" t="str">
        <f>$K$23</f>
        <v>輪島　二郎</v>
      </c>
      <c r="L169" s="83"/>
      <c r="M169" s="83"/>
      <c r="N169" s="83"/>
      <c r="O169" s="83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  <c r="BV169" s="86"/>
      <c r="BW169" s="86"/>
      <c r="BX169" s="86"/>
      <c r="BY169" s="86"/>
      <c r="BZ169" s="86"/>
      <c r="CA169" s="86"/>
      <c r="CB169" s="86"/>
      <c r="CC169" s="86"/>
      <c r="CD169" s="86"/>
      <c r="CE169" s="86"/>
      <c r="CF169" s="86"/>
      <c r="CG169" s="86"/>
      <c r="CH169" s="86"/>
      <c r="CI169" s="86"/>
      <c r="CJ169" s="86"/>
      <c r="CK169" s="86"/>
      <c r="CL169" s="86"/>
      <c r="CM169" s="86"/>
      <c r="CN169" s="86"/>
      <c r="CO169" s="86"/>
      <c r="CP169" s="86"/>
      <c r="CQ169" s="86"/>
      <c r="CR169" s="86"/>
      <c r="CS169" s="86"/>
      <c r="CT169" s="86"/>
      <c r="CU169" s="86"/>
      <c r="CV169" s="86"/>
      <c r="CW169" s="86"/>
      <c r="CX169" s="86"/>
      <c r="CY169" s="86"/>
      <c r="CZ169" s="86"/>
      <c r="DA169" s="86"/>
      <c r="DB169" s="86"/>
      <c r="DC169" s="87"/>
      <c r="DD169" s="8"/>
      <c r="DE169" s="8"/>
      <c r="DF169" s="88">
        <f t="shared" ref="DF169:DF185" si="139">COUNTIFS($P$166:$DC$166,"&gt;="&amp;$BU$6,$P$166:$DC$166,"&lt;="&amp;$CL$6,$P$166:$DC$166,"&gt;="&amp;$AB$165,$P$166:$DC$166,"&lt;"&amp;$BG$165,P169:DC169,"★")</f>
        <v>0</v>
      </c>
      <c r="DG169" s="88">
        <f t="shared" ref="DG169:DG185" si="140">COUNTIFS($P$166:$DC$166,"&gt;="&amp;$BU$6,$P$166:$DC$166,"&lt;="&amp;$CL$6,$P$166:$DC$166,"&gt;="&amp;$AB$165,$P$166:$DC$166,"&lt;"&amp;$BG$165,P169:DC169,"●")</f>
        <v>0</v>
      </c>
      <c r="DH169" s="88">
        <f t="shared" ref="DH169:DH185" si="141">COUNTIFS($P$166:$DC$166,"&gt;="&amp;$BU$6,$P$166:$DC$166,"&lt;="&amp;$CL$6,$P$166:$DC$166,"&gt;="&amp;$AB$165,$P$166:$DC$166,"&lt;"&amp;$BG$165,P169:DC169,"▲")</f>
        <v>0</v>
      </c>
      <c r="DI169" s="51">
        <f t="shared" ref="DI169:DI185" si="142">SUM(DF169:DG169)</f>
        <v>0</v>
      </c>
      <c r="DJ169" s="142">
        <f t="shared" ref="DJ169:DJ185" si="143">IFERROR(DG169/DI169,0)</f>
        <v>0</v>
      </c>
      <c r="DK169" s="8"/>
      <c r="DL169" s="8"/>
      <c r="DM169" s="88">
        <f t="shared" ref="DM169:DM185" si="144">COUNTIFS($P$166:$DC$166,"&gt;="&amp;$BU$6,$P$166:$DC$166,"&lt;="&amp;$CL$6,$P$166:$DC$166,"&gt;="&amp;$BG$165,$P$166:$DC$166,"&lt;"&amp;$CL$165,P169:DC169,"★")</f>
        <v>0</v>
      </c>
      <c r="DN169" s="88">
        <f t="shared" ref="DN169:DN185" si="145">COUNTIFS($P$166:$DC$166,"&gt;="&amp;$BU$6,$P$166:$DC$166,"&lt;="&amp;$CL$6,$P$166:$DC$166,"&gt;="&amp;$BG$165,$P$166:$DC$166,"&lt;"&amp;$CL$165,P169:DC169,"●")</f>
        <v>0</v>
      </c>
      <c r="DO169" s="88">
        <f t="shared" ref="DO169:DO185" si="146">COUNTIFS($P$166:$DC$166,"&gt;="&amp;$BU$6,$P$166:$DC$166,"&lt;="&amp;$CL$6,$P$166:$DC$166,"&gt;="&amp;$BG$165,$P$166:$DC$166,"&lt;"&amp;$CL$165,P169:DC169,"▲")</f>
        <v>0</v>
      </c>
      <c r="DP169" s="51">
        <f t="shared" ref="DP169:DP185" si="147">SUM(DM169:DN169)</f>
        <v>0</v>
      </c>
      <c r="DQ169" s="142">
        <f t="shared" ref="DQ169:DQ185" si="148">IFERROR(DN169/DP169,0)</f>
        <v>0</v>
      </c>
      <c r="DR169" s="8"/>
      <c r="DS169" s="8"/>
      <c r="DT169" s="88">
        <f t="shared" ref="DT169:DT185" si="149">COUNTIFS($P$166:$DC$166,"&gt;="&amp;$BU$6,$P$166:$DC$166,"&lt;="&amp;$CL$6,$P$166:$DC$166,"&gt;="&amp;$CL$165,$P$166:$DC$166,"&lt;"&amp;$AB$205,P169:DC169,"★")</f>
        <v>0</v>
      </c>
      <c r="DU169" s="88">
        <f t="shared" ref="DU169:DU185" si="150">COUNTIFS($P$166:$DC$166,"&gt;="&amp;$BU$6,$P$166:$DC$166,"&lt;="&amp;$CL$6,$P$166:$DC$166,"&gt;="&amp;$CL$165,$P$166:$DC$166,"&lt;"&amp;$AB$205,P169:DC169,"●")</f>
        <v>0</v>
      </c>
      <c r="DV169" s="88">
        <f t="shared" ref="DV169:DV185" si="151">COUNTIFS($P$166:$DC$166,"&gt;="&amp;$BU$6,$P$166:$DC$166,"&lt;="&amp;$CL$6,$P$166:$DC$166,"&gt;="&amp;$CL$165,$P$166:$DC$166,"&lt;"&amp;$AB$205,P169:DC169,"▲")</f>
        <v>0</v>
      </c>
      <c r="DW169" s="51">
        <f t="shared" ref="DW169:DW185" si="152">SUM(DT169:DU169)</f>
        <v>0</v>
      </c>
      <c r="DX169" s="142">
        <f t="shared" ref="DX169:DX185" si="153">IFERROR(DU169/DW169,0)</f>
        <v>0</v>
      </c>
      <c r="DY169" s="8"/>
      <c r="DZ169" s="8"/>
    </row>
    <row r="170" spans="2:130" ht="15" customHeight="1" x14ac:dyDescent="0.15">
      <c r="B170" s="6"/>
      <c r="C170" s="6"/>
      <c r="D170" s="6"/>
      <c r="E170" s="82" t="str">
        <f>$E$24</f>
        <v xml:space="preserve"> </v>
      </c>
      <c r="F170" s="83"/>
      <c r="G170" s="83"/>
      <c r="H170" s="83"/>
      <c r="I170" s="83"/>
      <c r="J170" s="84"/>
      <c r="K170" s="85" t="str">
        <f>$K$24</f>
        <v>輪島　三郎</v>
      </c>
      <c r="L170" s="83"/>
      <c r="M170" s="83"/>
      <c r="N170" s="83"/>
      <c r="O170" s="83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  <c r="BV170" s="86"/>
      <c r="BW170" s="86"/>
      <c r="BX170" s="86"/>
      <c r="BY170" s="86"/>
      <c r="BZ170" s="86"/>
      <c r="CA170" s="86"/>
      <c r="CB170" s="86"/>
      <c r="CC170" s="86"/>
      <c r="CD170" s="86"/>
      <c r="CE170" s="86"/>
      <c r="CF170" s="86"/>
      <c r="CG170" s="86"/>
      <c r="CH170" s="86"/>
      <c r="CI170" s="86"/>
      <c r="CJ170" s="86"/>
      <c r="CK170" s="86"/>
      <c r="CL170" s="86"/>
      <c r="CM170" s="86"/>
      <c r="CN170" s="86"/>
      <c r="CO170" s="86"/>
      <c r="CP170" s="86"/>
      <c r="CQ170" s="86"/>
      <c r="CR170" s="86"/>
      <c r="CS170" s="86"/>
      <c r="CT170" s="86"/>
      <c r="CU170" s="86"/>
      <c r="CV170" s="86"/>
      <c r="CW170" s="86"/>
      <c r="CX170" s="86"/>
      <c r="CY170" s="86"/>
      <c r="CZ170" s="86"/>
      <c r="DA170" s="86"/>
      <c r="DB170" s="86"/>
      <c r="DC170" s="87"/>
      <c r="DD170" s="8"/>
      <c r="DE170" s="8"/>
      <c r="DF170" s="88">
        <f t="shared" si="139"/>
        <v>0</v>
      </c>
      <c r="DG170" s="88">
        <f t="shared" si="140"/>
        <v>0</v>
      </c>
      <c r="DH170" s="88">
        <f t="shared" si="141"/>
        <v>0</v>
      </c>
      <c r="DI170" s="51">
        <f t="shared" si="142"/>
        <v>0</v>
      </c>
      <c r="DJ170" s="142">
        <f t="shared" si="143"/>
        <v>0</v>
      </c>
      <c r="DK170" s="8"/>
      <c r="DL170" s="8"/>
      <c r="DM170" s="88">
        <f t="shared" si="144"/>
        <v>0</v>
      </c>
      <c r="DN170" s="88">
        <f t="shared" si="145"/>
        <v>0</v>
      </c>
      <c r="DO170" s="88">
        <f t="shared" si="146"/>
        <v>0</v>
      </c>
      <c r="DP170" s="51">
        <f t="shared" si="147"/>
        <v>0</v>
      </c>
      <c r="DQ170" s="142">
        <f t="shared" si="148"/>
        <v>0</v>
      </c>
      <c r="DR170" s="8"/>
      <c r="DS170" s="8"/>
      <c r="DT170" s="88">
        <f t="shared" si="149"/>
        <v>0</v>
      </c>
      <c r="DU170" s="88">
        <f t="shared" si="150"/>
        <v>0</v>
      </c>
      <c r="DV170" s="88">
        <f t="shared" si="151"/>
        <v>0</v>
      </c>
      <c r="DW170" s="51">
        <f t="shared" si="152"/>
        <v>0</v>
      </c>
      <c r="DX170" s="142">
        <f t="shared" si="153"/>
        <v>0</v>
      </c>
      <c r="DY170" s="8"/>
      <c r="DZ170" s="8"/>
    </row>
    <row r="171" spans="2:130" ht="15" customHeight="1" x14ac:dyDescent="0.15">
      <c r="B171" s="6"/>
      <c r="C171" s="6"/>
      <c r="D171" s="6"/>
      <c r="E171" s="82" t="str">
        <f>$E$25</f>
        <v xml:space="preserve"> </v>
      </c>
      <c r="F171" s="83"/>
      <c r="G171" s="83"/>
      <c r="H171" s="83"/>
      <c r="I171" s="83"/>
      <c r="J171" s="84"/>
      <c r="K171" s="85" t="str">
        <f>$K$25</f>
        <v>輪島　四郎</v>
      </c>
      <c r="L171" s="83"/>
      <c r="M171" s="83"/>
      <c r="N171" s="83"/>
      <c r="O171" s="83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  <c r="BV171" s="86"/>
      <c r="BW171" s="86"/>
      <c r="BX171" s="86"/>
      <c r="BY171" s="86"/>
      <c r="BZ171" s="86"/>
      <c r="CA171" s="86"/>
      <c r="CB171" s="86"/>
      <c r="CC171" s="86"/>
      <c r="CD171" s="86"/>
      <c r="CE171" s="86"/>
      <c r="CF171" s="86"/>
      <c r="CG171" s="86"/>
      <c r="CH171" s="86"/>
      <c r="CI171" s="86"/>
      <c r="CJ171" s="86"/>
      <c r="CK171" s="86"/>
      <c r="CL171" s="86"/>
      <c r="CM171" s="86"/>
      <c r="CN171" s="86"/>
      <c r="CO171" s="86"/>
      <c r="CP171" s="86"/>
      <c r="CQ171" s="86"/>
      <c r="CR171" s="86"/>
      <c r="CS171" s="86"/>
      <c r="CT171" s="86"/>
      <c r="CU171" s="86"/>
      <c r="CV171" s="86"/>
      <c r="CW171" s="86"/>
      <c r="CX171" s="86"/>
      <c r="CY171" s="86"/>
      <c r="CZ171" s="86"/>
      <c r="DA171" s="86"/>
      <c r="DB171" s="86"/>
      <c r="DC171" s="87"/>
      <c r="DD171" s="8"/>
      <c r="DE171" s="8"/>
      <c r="DF171" s="88">
        <f t="shared" si="139"/>
        <v>0</v>
      </c>
      <c r="DG171" s="88">
        <f t="shared" si="140"/>
        <v>0</v>
      </c>
      <c r="DH171" s="88">
        <f t="shared" si="141"/>
        <v>0</v>
      </c>
      <c r="DI171" s="51">
        <f t="shared" si="142"/>
        <v>0</v>
      </c>
      <c r="DJ171" s="142">
        <f t="shared" si="143"/>
        <v>0</v>
      </c>
      <c r="DK171" s="8"/>
      <c r="DL171" s="8"/>
      <c r="DM171" s="88">
        <f t="shared" si="144"/>
        <v>0</v>
      </c>
      <c r="DN171" s="88">
        <f t="shared" si="145"/>
        <v>0</v>
      </c>
      <c r="DO171" s="88">
        <f t="shared" si="146"/>
        <v>0</v>
      </c>
      <c r="DP171" s="51">
        <f t="shared" si="147"/>
        <v>0</v>
      </c>
      <c r="DQ171" s="142">
        <f t="shared" si="148"/>
        <v>0</v>
      </c>
      <c r="DR171" s="8"/>
      <c r="DS171" s="8"/>
      <c r="DT171" s="88">
        <f t="shared" si="149"/>
        <v>0</v>
      </c>
      <c r="DU171" s="88">
        <f t="shared" si="150"/>
        <v>0</v>
      </c>
      <c r="DV171" s="88">
        <f t="shared" si="151"/>
        <v>0</v>
      </c>
      <c r="DW171" s="51">
        <f t="shared" si="152"/>
        <v>0</v>
      </c>
      <c r="DX171" s="142">
        <f t="shared" si="153"/>
        <v>0</v>
      </c>
      <c r="DY171" s="8"/>
      <c r="DZ171" s="8"/>
    </row>
    <row r="172" spans="2:130" ht="15" customHeight="1" x14ac:dyDescent="0.15">
      <c r="B172" s="6"/>
      <c r="C172" s="6"/>
      <c r="D172" s="6"/>
      <c r="E172" s="82" t="str">
        <f>$E$26</f>
        <v xml:space="preserve"> </v>
      </c>
      <c r="F172" s="83"/>
      <c r="G172" s="83"/>
      <c r="H172" s="83"/>
      <c r="I172" s="83"/>
      <c r="J172" s="84"/>
      <c r="K172" s="85" t="str">
        <f>$K$26</f>
        <v>輪島　五郎</v>
      </c>
      <c r="L172" s="83"/>
      <c r="M172" s="83"/>
      <c r="N172" s="83"/>
      <c r="O172" s="83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  <c r="BV172" s="86"/>
      <c r="BW172" s="86"/>
      <c r="BX172" s="86"/>
      <c r="BY172" s="86"/>
      <c r="BZ172" s="86"/>
      <c r="CA172" s="86"/>
      <c r="CB172" s="86"/>
      <c r="CC172" s="86"/>
      <c r="CD172" s="86"/>
      <c r="CE172" s="86"/>
      <c r="CF172" s="86"/>
      <c r="CG172" s="86"/>
      <c r="CH172" s="86"/>
      <c r="CI172" s="86"/>
      <c r="CJ172" s="86"/>
      <c r="CK172" s="86"/>
      <c r="CL172" s="86"/>
      <c r="CM172" s="86"/>
      <c r="CN172" s="86"/>
      <c r="CO172" s="86"/>
      <c r="CP172" s="86"/>
      <c r="CQ172" s="86"/>
      <c r="CR172" s="86"/>
      <c r="CS172" s="86"/>
      <c r="CT172" s="86"/>
      <c r="CU172" s="86"/>
      <c r="CV172" s="86"/>
      <c r="CW172" s="86"/>
      <c r="CX172" s="86"/>
      <c r="CY172" s="86"/>
      <c r="CZ172" s="86"/>
      <c r="DA172" s="86"/>
      <c r="DB172" s="86"/>
      <c r="DC172" s="87"/>
      <c r="DD172" s="8"/>
      <c r="DE172" s="8"/>
      <c r="DF172" s="88">
        <f t="shared" si="139"/>
        <v>0</v>
      </c>
      <c r="DG172" s="88">
        <f t="shared" si="140"/>
        <v>0</v>
      </c>
      <c r="DH172" s="88">
        <f t="shared" si="141"/>
        <v>0</v>
      </c>
      <c r="DI172" s="51">
        <f t="shared" si="142"/>
        <v>0</v>
      </c>
      <c r="DJ172" s="142">
        <f t="shared" si="143"/>
        <v>0</v>
      </c>
      <c r="DK172" s="8"/>
      <c r="DL172" s="8"/>
      <c r="DM172" s="88">
        <f t="shared" si="144"/>
        <v>0</v>
      </c>
      <c r="DN172" s="88">
        <f t="shared" si="145"/>
        <v>0</v>
      </c>
      <c r="DO172" s="88">
        <f t="shared" si="146"/>
        <v>0</v>
      </c>
      <c r="DP172" s="51">
        <f t="shared" si="147"/>
        <v>0</v>
      </c>
      <c r="DQ172" s="142">
        <f t="shared" si="148"/>
        <v>0</v>
      </c>
      <c r="DR172" s="8"/>
      <c r="DS172" s="8"/>
      <c r="DT172" s="88">
        <f t="shared" si="149"/>
        <v>0</v>
      </c>
      <c r="DU172" s="88">
        <f t="shared" si="150"/>
        <v>0</v>
      </c>
      <c r="DV172" s="88">
        <f t="shared" si="151"/>
        <v>0</v>
      </c>
      <c r="DW172" s="51">
        <f t="shared" si="152"/>
        <v>0</v>
      </c>
      <c r="DX172" s="142">
        <f t="shared" si="153"/>
        <v>0</v>
      </c>
      <c r="DY172" s="8"/>
      <c r="DZ172" s="8"/>
    </row>
    <row r="173" spans="2:130" ht="15" customHeight="1" x14ac:dyDescent="0.15">
      <c r="B173" s="6"/>
      <c r="C173" s="6"/>
      <c r="D173" s="6"/>
      <c r="E173" s="82" t="str">
        <f>$E$27</f>
        <v xml:space="preserve"> </v>
      </c>
      <c r="F173" s="83"/>
      <c r="G173" s="83"/>
      <c r="H173" s="83"/>
      <c r="I173" s="83"/>
      <c r="J173" s="84"/>
      <c r="K173" s="85" t="str">
        <f>$K$27</f>
        <v>輪島　六郎</v>
      </c>
      <c r="L173" s="83"/>
      <c r="M173" s="83"/>
      <c r="N173" s="83"/>
      <c r="O173" s="83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  <c r="BV173" s="86"/>
      <c r="BW173" s="86"/>
      <c r="BX173" s="86"/>
      <c r="BY173" s="86"/>
      <c r="BZ173" s="86"/>
      <c r="CA173" s="86"/>
      <c r="CB173" s="86"/>
      <c r="CC173" s="86"/>
      <c r="CD173" s="86"/>
      <c r="CE173" s="86"/>
      <c r="CF173" s="86"/>
      <c r="CG173" s="86"/>
      <c r="CH173" s="86"/>
      <c r="CI173" s="86"/>
      <c r="CJ173" s="86"/>
      <c r="CK173" s="86"/>
      <c r="CL173" s="86"/>
      <c r="CM173" s="86"/>
      <c r="CN173" s="86"/>
      <c r="CO173" s="86"/>
      <c r="CP173" s="86"/>
      <c r="CQ173" s="86"/>
      <c r="CR173" s="86"/>
      <c r="CS173" s="86"/>
      <c r="CT173" s="86"/>
      <c r="CU173" s="86"/>
      <c r="CV173" s="86"/>
      <c r="CW173" s="86"/>
      <c r="CX173" s="86"/>
      <c r="CY173" s="86"/>
      <c r="CZ173" s="86"/>
      <c r="DA173" s="86"/>
      <c r="DB173" s="86"/>
      <c r="DC173" s="87"/>
      <c r="DD173" s="8"/>
      <c r="DE173" s="8"/>
      <c r="DF173" s="88">
        <f t="shared" si="139"/>
        <v>0</v>
      </c>
      <c r="DG173" s="88">
        <f t="shared" si="140"/>
        <v>0</v>
      </c>
      <c r="DH173" s="88">
        <f t="shared" si="141"/>
        <v>0</v>
      </c>
      <c r="DI173" s="51">
        <f t="shared" si="142"/>
        <v>0</v>
      </c>
      <c r="DJ173" s="142">
        <f t="shared" si="143"/>
        <v>0</v>
      </c>
      <c r="DK173" s="8"/>
      <c r="DL173" s="8"/>
      <c r="DM173" s="88">
        <f t="shared" si="144"/>
        <v>0</v>
      </c>
      <c r="DN173" s="88">
        <f t="shared" si="145"/>
        <v>0</v>
      </c>
      <c r="DO173" s="88">
        <f t="shared" si="146"/>
        <v>0</v>
      </c>
      <c r="DP173" s="51">
        <f t="shared" si="147"/>
        <v>0</v>
      </c>
      <c r="DQ173" s="142">
        <f t="shared" si="148"/>
        <v>0</v>
      </c>
      <c r="DR173" s="8"/>
      <c r="DS173" s="8"/>
      <c r="DT173" s="88">
        <f t="shared" si="149"/>
        <v>0</v>
      </c>
      <c r="DU173" s="88">
        <f t="shared" si="150"/>
        <v>0</v>
      </c>
      <c r="DV173" s="88">
        <f t="shared" si="151"/>
        <v>0</v>
      </c>
      <c r="DW173" s="51">
        <f t="shared" si="152"/>
        <v>0</v>
      </c>
      <c r="DX173" s="142">
        <f t="shared" si="153"/>
        <v>0</v>
      </c>
      <c r="DY173" s="8"/>
      <c r="DZ173" s="8"/>
    </row>
    <row r="174" spans="2:130" ht="15" customHeight="1" x14ac:dyDescent="0.15">
      <c r="B174" s="6"/>
      <c r="C174" s="6"/>
      <c r="D174" s="6"/>
      <c r="E174" s="82" t="str">
        <f>$E$28</f>
        <v>▲▲建設（一次下請）</v>
      </c>
      <c r="F174" s="83"/>
      <c r="G174" s="83"/>
      <c r="H174" s="83"/>
      <c r="I174" s="83"/>
      <c r="J174" s="84"/>
      <c r="K174" s="85" t="str">
        <f>$K$28</f>
        <v>門前　一郎</v>
      </c>
      <c r="L174" s="83"/>
      <c r="M174" s="83"/>
      <c r="N174" s="83"/>
      <c r="O174" s="83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  <c r="BW174" s="86"/>
      <c r="BX174" s="86"/>
      <c r="BY174" s="86"/>
      <c r="BZ174" s="86"/>
      <c r="CA174" s="86"/>
      <c r="CB174" s="86"/>
      <c r="CC174" s="86"/>
      <c r="CD174" s="86"/>
      <c r="CE174" s="86"/>
      <c r="CF174" s="86"/>
      <c r="CG174" s="86"/>
      <c r="CH174" s="86"/>
      <c r="CI174" s="86"/>
      <c r="CJ174" s="86"/>
      <c r="CK174" s="86"/>
      <c r="CL174" s="86"/>
      <c r="CM174" s="86"/>
      <c r="CN174" s="86"/>
      <c r="CO174" s="86"/>
      <c r="CP174" s="86"/>
      <c r="CQ174" s="86"/>
      <c r="CR174" s="86"/>
      <c r="CS174" s="86"/>
      <c r="CT174" s="86"/>
      <c r="CU174" s="86"/>
      <c r="CV174" s="86"/>
      <c r="CW174" s="86"/>
      <c r="CX174" s="86"/>
      <c r="CY174" s="86"/>
      <c r="CZ174" s="86"/>
      <c r="DA174" s="86"/>
      <c r="DB174" s="86"/>
      <c r="DC174" s="87"/>
      <c r="DD174" s="8"/>
      <c r="DE174" s="8"/>
      <c r="DF174" s="88">
        <f t="shared" si="139"/>
        <v>0</v>
      </c>
      <c r="DG174" s="88">
        <f t="shared" si="140"/>
        <v>0</v>
      </c>
      <c r="DH174" s="88">
        <f t="shared" si="141"/>
        <v>0</v>
      </c>
      <c r="DI174" s="51">
        <f t="shared" si="142"/>
        <v>0</v>
      </c>
      <c r="DJ174" s="142">
        <f t="shared" si="143"/>
        <v>0</v>
      </c>
      <c r="DK174" s="8"/>
      <c r="DL174" s="8"/>
      <c r="DM174" s="88">
        <f t="shared" si="144"/>
        <v>0</v>
      </c>
      <c r="DN174" s="88">
        <f t="shared" si="145"/>
        <v>0</v>
      </c>
      <c r="DO174" s="88">
        <f t="shared" si="146"/>
        <v>0</v>
      </c>
      <c r="DP174" s="51">
        <f t="shared" si="147"/>
        <v>0</v>
      </c>
      <c r="DQ174" s="142">
        <f t="shared" si="148"/>
        <v>0</v>
      </c>
      <c r="DR174" s="8"/>
      <c r="DS174" s="8"/>
      <c r="DT174" s="88">
        <f t="shared" si="149"/>
        <v>0</v>
      </c>
      <c r="DU174" s="88">
        <f t="shared" si="150"/>
        <v>0</v>
      </c>
      <c r="DV174" s="88">
        <f t="shared" si="151"/>
        <v>0</v>
      </c>
      <c r="DW174" s="51">
        <f t="shared" si="152"/>
        <v>0</v>
      </c>
      <c r="DX174" s="142">
        <f t="shared" si="153"/>
        <v>0</v>
      </c>
      <c r="DY174" s="8"/>
      <c r="DZ174" s="8"/>
    </row>
    <row r="175" spans="2:130" ht="15" customHeight="1" x14ac:dyDescent="0.15">
      <c r="B175" s="6"/>
      <c r="C175" s="6"/>
      <c r="D175" s="6"/>
      <c r="E175" s="82" t="str">
        <f>$E$29</f>
        <v xml:space="preserve"> </v>
      </c>
      <c r="F175" s="83"/>
      <c r="G175" s="83"/>
      <c r="H175" s="83"/>
      <c r="I175" s="83"/>
      <c r="J175" s="84"/>
      <c r="K175" s="85" t="str">
        <f>$K$29</f>
        <v>門前　二郎</v>
      </c>
      <c r="L175" s="83"/>
      <c r="M175" s="83"/>
      <c r="N175" s="83"/>
      <c r="O175" s="83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  <c r="BV175" s="86"/>
      <c r="BW175" s="86"/>
      <c r="BX175" s="86"/>
      <c r="BY175" s="86"/>
      <c r="BZ175" s="86"/>
      <c r="CA175" s="86"/>
      <c r="CB175" s="86"/>
      <c r="CC175" s="86"/>
      <c r="CD175" s="86"/>
      <c r="CE175" s="86"/>
      <c r="CF175" s="86"/>
      <c r="CG175" s="86"/>
      <c r="CH175" s="86"/>
      <c r="CI175" s="86"/>
      <c r="CJ175" s="86"/>
      <c r="CK175" s="86"/>
      <c r="CL175" s="86"/>
      <c r="CM175" s="86"/>
      <c r="CN175" s="86"/>
      <c r="CO175" s="86"/>
      <c r="CP175" s="86"/>
      <c r="CQ175" s="86"/>
      <c r="CR175" s="86"/>
      <c r="CS175" s="86"/>
      <c r="CT175" s="86"/>
      <c r="CU175" s="86"/>
      <c r="CV175" s="86"/>
      <c r="CW175" s="86"/>
      <c r="CX175" s="86"/>
      <c r="CY175" s="86"/>
      <c r="CZ175" s="86"/>
      <c r="DA175" s="86"/>
      <c r="DB175" s="86"/>
      <c r="DC175" s="87"/>
      <c r="DD175" s="8"/>
      <c r="DE175" s="8"/>
      <c r="DF175" s="88">
        <f t="shared" si="139"/>
        <v>0</v>
      </c>
      <c r="DG175" s="88">
        <f t="shared" si="140"/>
        <v>0</v>
      </c>
      <c r="DH175" s="88">
        <f t="shared" si="141"/>
        <v>0</v>
      </c>
      <c r="DI175" s="51">
        <f t="shared" si="142"/>
        <v>0</v>
      </c>
      <c r="DJ175" s="142">
        <f t="shared" si="143"/>
        <v>0</v>
      </c>
      <c r="DK175" s="8"/>
      <c r="DL175" s="8"/>
      <c r="DM175" s="88">
        <f t="shared" si="144"/>
        <v>0</v>
      </c>
      <c r="DN175" s="88">
        <f t="shared" si="145"/>
        <v>0</v>
      </c>
      <c r="DO175" s="88">
        <f t="shared" si="146"/>
        <v>0</v>
      </c>
      <c r="DP175" s="51">
        <f t="shared" si="147"/>
        <v>0</v>
      </c>
      <c r="DQ175" s="142">
        <f t="shared" si="148"/>
        <v>0</v>
      </c>
      <c r="DR175" s="8"/>
      <c r="DS175" s="8"/>
      <c r="DT175" s="88">
        <f t="shared" si="149"/>
        <v>0</v>
      </c>
      <c r="DU175" s="88">
        <f t="shared" si="150"/>
        <v>0</v>
      </c>
      <c r="DV175" s="88">
        <f t="shared" si="151"/>
        <v>0</v>
      </c>
      <c r="DW175" s="51">
        <f t="shared" si="152"/>
        <v>0</v>
      </c>
      <c r="DX175" s="142">
        <f t="shared" si="153"/>
        <v>0</v>
      </c>
      <c r="DY175" s="8"/>
      <c r="DZ175" s="8"/>
    </row>
    <row r="176" spans="2:130" ht="15" customHeight="1" x14ac:dyDescent="0.15">
      <c r="B176" s="6"/>
      <c r="C176" s="6"/>
      <c r="D176" s="6"/>
      <c r="E176" s="82" t="str">
        <f>$E$30</f>
        <v xml:space="preserve"> </v>
      </c>
      <c r="F176" s="83"/>
      <c r="G176" s="83"/>
      <c r="H176" s="83"/>
      <c r="I176" s="83"/>
      <c r="J176" s="84"/>
      <c r="K176" s="85" t="str">
        <f>$K$30</f>
        <v>門前　三郎</v>
      </c>
      <c r="L176" s="83"/>
      <c r="M176" s="83"/>
      <c r="N176" s="83"/>
      <c r="O176" s="83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  <c r="BV176" s="86"/>
      <c r="BW176" s="86"/>
      <c r="BX176" s="86"/>
      <c r="BY176" s="86"/>
      <c r="BZ176" s="86"/>
      <c r="CA176" s="86"/>
      <c r="CB176" s="86"/>
      <c r="CC176" s="86"/>
      <c r="CD176" s="86"/>
      <c r="CE176" s="86"/>
      <c r="CF176" s="86"/>
      <c r="CG176" s="86"/>
      <c r="CH176" s="86"/>
      <c r="CI176" s="86"/>
      <c r="CJ176" s="86"/>
      <c r="CK176" s="86"/>
      <c r="CL176" s="86"/>
      <c r="CM176" s="86"/>
      <c r="CN176" s="86"/>
      <c r="CO176" s="86"/>
      <c r="CP176" s="86"/>
      <c r="CQ176" s="86"/>
      <c r="CR176" s="86"/>
      <c r="CS176" s="86"/>
      <c r="CT176" s="86"/>
      <c r="CU176" s="86"/>
      <c r="CV176" s="86"/>
      <c r="CW176" s="86"/>
      <c r="CX176" s="86"/>
      <c r="CY176" s="86"/>
      <c r="CZ176" s="86"/>
      <c r="DA176" s="86"/>
      <c r="DB176" s="86"/>
      <c r="DC176" s="87"/>
      <c r="DD176" s="8"/>
      <c r="DE176" s="8"/>
      <c r="DF176" s="88">
        <f t="shared" si="139"/>
        <v>0</v>
      </c>
      <c r="DG176" s="88">
        <f t="shared" si="140"/>
        <v>0</v>
      </c>
      <c r="DH176" s="88">
        <f t="shared" si="141"/>
        <v>0</v>
      </c>
      <c r="DI176" s="51">
        <f t="shared" si="142"/>
        <v>0</v>
      </c>
      <c r="DJ176" s="142">
        <f t="shared" si="143"/>
        <v>0</v>
      </c>
      <c r="DK176" s="8"/>
      <c r="DL176" s="8"/>
      <c r="DM176" s="88">
        <f t="shared" si="144"/>
        <v>0</v>
      </c>
      <c r="DN176" s="88">
        <f t="shared" si="145"/>
        <v>0</v>
      </c>
      <c r="DO176" s="88">
        <f t="shared" si="146"/>
        <v>0</v>
      </c>
      <c r="DP176" s="51">
        <f t="shared" si="147"/>
        <v>0</v>
      </c>
      <c r="DQ176" s="142">
        <f t="shared" si="148"/>
        <v>0</v>
      </c>
      <c r="DR176" s="8"/>
      <c r="DS176" s="8"/>
      <c r="DT176" s="88">
        <f t="shared" si="149"/>
        <v>0</v>
      </c>
      <c r="DU176" s="88">
        <f t="shared" si="150"/>
        <v>0</v>
      </c>
      <c r="DV176" s="88">
        <f t="shared" si="151"/>
        <v>0</v>
      </c>
      <c r="DW176" s="51">
        <f t="shared" si="152"/>
        <v>0</v>
      </c>
      <c r="DX176" s="142">
        <f t="shared" si="153"/>
        <v>0</v>
      </c>
      <c r="DY176" s="8"/>
      <c r="DZ176" s="8"/>
    </row>
    <row r="177" spans="2:130" ht="15" customHeight="1" x14ac:dyDescent="0.15">
      <c r="B177" s="6"/>
      <c r="C177" s="6"/>
      <c r="D177" s="6"/>
      <c r="E177" s="82" t="str">
        <f>$E$31</f>
        <v xml:space="preserve"> </v>
      </c>
      <c r="F177" s="83"/>
      <c r="G177" s="83"/>
      <c r="H177" s="83"/>
      <c r="I177" s="83"/>
      <c r="J177" s="84"/>
      <c r="K177" s="85" t="str">
        <f>$K$31</f>
        <v>門前　四郎</v>
      </c>
      <c r="L177" s="83"/>
      <c r="M177" s="83"/>
      <c r="N177" s="83"/>
      <c r="O177" s="83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  <c r="BV177" s="86"/>
      <c r="BW177" s="86"/>
      <c r="BX177" s="86"/>
      <c r="BY177" s="86"/>
      <c r="BZ177" s="86"/>
      <c r="CA177" s="86"/>
      <c r="CB177" s="86"/>
      <c r="CC177" s="86"/>
      <c r="CD177" s="86"/>
      <c r="CE177" s="86"/>
      <c r="CF177" s="86"/>
      <c r="CG177" s="86"/>
      <c r="CH177" s="86"/>
      <c r="CI177" s="86"/>
      <c r="CJ177" s="86"/>
      <c r="CK177" s="86"/>
      <c r="CL177" s="86"/>
      <c r="CM177" s="86"/>
      <c r="CN177" s="86"/>
      <c r="CO177" s="86"/>
      <c r="CP177" s="86"/>
      <c r="CQ177" s="86"/>
      <c r="CR177" s="86"/>
      <c r="CS177" s="86"/>
      <c r="CT177" s="86"/>
      <c r="CU177" s="86"/>
      <c r="CV177" s="86"/>
      <c r="CW177" s="86"/>
      <c r="CX177" s="86"/>
      <c r="CY177" s="86"/>
      <c r="CZ177" s="86"/>
      <c r="DA177" s="86"/>
      <c r="DB177" s="86"/>
      <c r="DC177" s="87"/>
      <c r="DD177" s="8"/>
      <c r="DE177" s="8"/>
      <c r="DF177" s="88">
        <f t="shared" si="139"/>
        <v>0</v>
      </c>
      <c r="DG177" s="88">
        <f t="shared" si="140"/>
        <v>0</v>
      </c>
      <c r="DH177" s="88">
        <f t="shared" si="141"/>
        <v>0</v>
      </c>
      <c r="DI177" s="51">
        <f t="shared" si="142"/>
        <v>0</v>
      </c>
      <c r="DJ177" s="142">
        <f t="shared" si="143"/>
        <v>0</v>
      </c>
      <c r="DK177" s="8"/>
      <c r="DL177" s="8"/>
      <c r="DM177" s="88">
        <f t="shared" si="144"/>
        <v>0</v>
      </c>
      <c r="DN177" s="88">
        <f t="shared" si="145"/>
        <v>0</v>
      </c>
      <c r="DO177" s="88">
        <f t="shared" si="146"/>
        <v>0</v>
      </c>
      <c r="DP177" s="51">
        <f t="shared" si="147"/>
        <v>0</v>
      </c>
      <c r="DQ177" s="142">
        <f t="shared" si="148"/>
        <v>0</v>
      </c>
      <c r="DR177" s="8"/>
      <c r="DS177" s="8"/>
      <c r="DT177" s="88">
        <f t="shared" si="149"/>
        <v>0</v>
      </c>
      <c r="DU177" s="88">
        <f t="shared" si="150"/>
        <v>0</v>
      </c>
      <c r="DV177" s="88">
        <f t="shared" si="151"/>
        <v>0</v>
      </c>
      <c r="DW177" s="51">
        <f t="shared" si="152"/>
        <v>0</v>
      </c>
      <c r="DX177" s="142">
        <f t="shared" si="153"/>
        <v>0</v>
      </c>
      <c r="DY177" s="8"/>
      <c r="DZ177" s="8"/>
    </row>
    <row r="178" spans="2:130" ht="15" customHeight="1" x14ac:dyDescent="0.15">
      <c r="B178" s="6"/>
      <c r="C178" s="6"/>
      <c r="D178" s="6"/>
      <c r="E178" s="82" t="str">
        <f>$E$32</f>
        <v xml:space="preserve"> </v>
      </c>
      <c r="F178" s="83"/>
      <c r="G178" s="83"/>
      <c r="H178" s="83"/>
      <c r="I178" s="83"/>
      <c r="J178" s="84"/>
      <c r="K178" s="85" t="str">
        <f>$K$32</f>
        <v>門前　五郎</v>
      </c>
      <c r="L178" s="83"/>
      <c r="M178" s="83"/>
      <c r="N178" s="83"/>
      <c r="O178" s="83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  <c r="BV178" s="86"/>
      <c r="BW178" s="86"/>
      <c r="BX178" s="86"/>
      <c r="BY178" s="86"/>
      <c r="BZ178" s="86"/>
      <c r="CA178" s="86"/>
      <c r="CB178" s="86"/>
      <c r="CC178" s="86"/>
      <c r="CD178" s="86"/>
      <c r="CE178" s="86"/>
      <c r="CF178" s="86"/>
      <c r="CG178" s="86"/>
      <c r="CH178" s="86"/>
      <c r="CI178" s="86"/>
      <c r="CJ178" s="86"/>
      <c r="CK178" s="86"/>
      <c r="CL178" s="86"/>
      <c r="CM178" s="86"/>
      <c r="CN178" s="86"/>
      <c r="CO178" s="86"/>
      <c r="CP178" s="86"/>
      <c r="CQ178" s="86"/>
      <c r="CR178" s="86"/>
      <c r="CS178" s="86"/>
      <c r="CT178" s="86"/>
      <c r="CU178" s="86"/>
      <c r="CV178" s="86"/>
      <c r="CW178" s="86"/>
      <c r="CX178" s="86"/>
      <c r="CY178" s="86"/>
      <c r="CZ178" s="86"/>
      <c r="DA178" s="86"/>
      <c r="DB178" s="86"/>
      <c r="DC178" s="87"/>
      <c r="DD178" s="8"/>
      <c r="DE178" s="8"/>
      <c r="DF178" s="88">
        <f t="shared" si="139"/>
        <v>0</v>
      </c>
      <c r="DG178" s="88">
        <f t="shared" si="140"/>
        <v>0</v>
      </c>
      <c r="DH178" s="88">
        <f t="shared" si="141"/>
        <v>0</v>
      </c>
      <c r="DI178" s="51">
        <f t="shared" si="142"/>
        <v>0</v>
      </c>
      <c r="DJ178" s="142">
        <f t="shared" si="143"/>
        <v>0</v>
      </c>
      <c r="DK178" s="8"/>
      <c r="DL178" s="8"/>
      <c r="DM178" s="88">
        <f t="shared" si="144"/>
        <v>0</v>
      </c>
      <c r="DN178" s="88">
        <f t="shared" si="145"/>
        <v>0</v>
      </c>
      <c r="DO178" s="88">
        <f t="shared" si="146"/>
        <v>0</v>
      </c>
      <c r="DP178" s="51">
        <f t="shared" si="147"/>
        <v>0</v>
      </c>
      <c r="DQ178" s="142">
        <f t="shared" si="148"/>
        <v>0</v>
      </c>
      <c r="DR178" s="8"/>
      <c r="DS178" s="8"/>
      <c r="DT178" s="88">
        <f t="shared" si="149"/>
        <v>0</v>
      </c>
      <c r="DU178" s="88">
        <f t="shared" si="150"/>
        <v>0</v>
      </c>
      <c r="DV178" s="88">
        <f t="shared" si="151"/>
        <v>0</v>
      </c>
      <c r="DW178" s="51">
        <f t="shared" si="152"/>
        <v>0</v>
      </c>
      <c r="DX178" s="142">
        <f t="shared" si="153"/>
        <v>0</v>
      </c>
      <c r="DY178" s="8"/>
      <c r="DZ178" s="8"/>
    </row>
    <row r="179" spans="2:130" ht="15" customHeight="1" x14ac:dyDescent="0.15">
      <c r="B179" s="6"/>
      <c r="C179" s="6"/>
      <c r="D179" s="6"/>
      <c r="E179" s="82" t="str">
        <f>$E$33</f>
        <v xml:space="preserve"> </v>
      </c>
      <c r="F179" s="83"/>
      <c r="G179" s="83"/>
      <c r="H179" s="83"/>
      <c r="I179" s="83"/>
      <c r="J179" s="84"/>
      <c r="K179" s="85" t="str">
        <f>$K$33</f>
        <v>門前　六郎</v>
      </c>
      <c r="L179" s="83"/>
      <c r="M179" s="83"/>
      <c r="N179" s="83"/>
      <c r="O179" s="83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  <c r="BV179" s="86"/>
      <c r="BW179" s="86"/>
      <c r="BX179" s="86"/>
      <c r="BY179" s="86"/>
      <c r="BZ179" s="86"/>
      <c r="CA179" s="86"/>
      <c r="CB179" s="86"/>
      <c r="CC179" s="86"/>
      <c r="CD179" s="86"/>
      <c r="CE179" s="86"/>
      <c r="CF179" s="86"/>
      <c r="CG179" s="86"/>
      <c r="CH179" s="86"/>
      <c r="CI179" s="86"/>
      <c r="CJ179" s="86"/>
      <c r="CK179" s="86"/>
      <c r="CL179" s="86"/>
      <c r="CM179" s="86"/>
      <c r="CN179" s="86"/>
      <c r="CO179" s="86"/>
      <c r="CP179" s="86"/>
      <c r="CQ179" s="86"/>
      <c r="CR179" s="86"/>
      <c r="CS179" s="86"/>
      <c r="CT179" s="86"/>
      <c r="CU179" s="86"/>
      <c r="CV179" s="86"/>
      <c r="CW179" s="86"/>
      <c r="CX179" s="86"/>
      <c r="CY179" s="86"/>
      <c r="CZ179" s="86"/>
      <c r="DA179" s="86"/>
      <c r="DB179" s="86"/>
      <c r="DC179" s="87"/>
      <c r="DD179" s="8"/>
      <c r="DE179" s="8"/>
      <c r="DF179" s="88">
        <f t="shared" si="139"/>
        <v>0</v>
      </c>
      <c r="DG179" s="88">
        <f t="shared" si="140"/>
        <v>0</v>
      </c>
      <c r="DH179" s="88">
        <f t="shared" si="141"/>
        <v>0</v>
      </c>
      <c r="DI179" s="51">
        <f t="shared" si="142"/>
        <v>0</v>
      </c>
      <c r="DJ179" s="142">
        <f t="shared" si="143"/>
        <v>0</v>
      </c>
      <c r="DK179" s="8"/>
      <c r="DL179" s="8"/>
      <c r="DM179" s="88">
        <f t="shared" si="144"/>
        <v>0</v>
      </c>
      <c r="DN179" s="88">
        <f t="shared" si="145"/>
        <v>0</v>
      </c>
      <c r="DO179" s="88">
        <f t="shared" si="146"/>
        <v>0</v>
      </c>
      <c r="DP179" s="51">
        <f t="shared" si="147"/>
        <v>0</v>
      </c>
      <c r="DQ179" s="142">
        <f t="shared" si="148"/>
        <v>0</v>
      </c>
      <c r="DR179" s="8"/>
      <c r="DS179" s="8"/>
      <c r="DT179" s="88">
        <f t="shared" si="149"/>
        <v>0</v>
      </c>
      <c r="DU179" s="88">
        <f t="shared" si="150"/>
        <v>0</v>
      </c>
      <c r="DV179" s="88">
        <f t="shared" si="151"/>
        <v>0</v>
      </c>
      <c r="DW179" s="51">
        <f t="shared" si="152"/>
        <v>0</v>
      </c>
      <c r="DX179" s="142">
        <f t="shared" si="153"/>
        <v>0</v>
      </c>
      <c r="DY179" s="8"/>
      <c r="DZ179" s="8"/>
    </row>
    <row r="180" spans="2:130" ht="15" customHeight="1" x14ac:dyDescent="0.15">
      <c r="B180" s="3"/>
      <c r="C180" s="3"/>
      <c r="D180" s="3"/>
      <c r="E180" s="82" t="str">
        <f>$E$34</f>
        <v>■■建設（二次下請）</v>
      </c>
      <c r="F180" s="83"/>
      <c r="G180" s="83"/>
      <c r="H180" s="83"/>
      <c r="I180" s="83"/>
      <c r="J180" s="84"/>
      <c r="K180" s="85" t="str">
        <f>$K$34</f>
        <v>町野　一郎</v>
      </c>
      <c r="L180" s="83"/>
      <c r="M180" s="83"/>
      <c r="N180" s="83"/>
      <c r="O180" s="83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  <c r="BV180" s="86"/>
      <c r="BW180" s="86"/>
      <c r="BX180" s="86"/>
      <c r="BY180" s="86"/>
      <c r="BZ180" s="86"/>
      <c r="CA180" s="86"/>
      <c r="CB180" s="86"/>
      <c r="CC180" s="86"/>
      <c r="CD180" s="86"/>
      <c r="CE180" s="86"/>
      <c r="CF180" s="86"/>
      <c r="CG180" s="86"/>
      <c r="CH180" s="86"/>
      <c r="CI180" s="86"/>
      <c r="CJ180" s="86"/>
      <c r="CK180" s="86"/>
      <c r="CL180" s="86"/>
      <c r="CM180" s="86"/>
      <c r="CN180" s="86"/>
      <c r="CO180" s="86"/>
      <c r="CP180" s="86"/>
      <c r="CQ180" s="86"/>
      <c r="CR180" s="86"/>
      <c r="CS180" s="86"/>
      <c r="CT180" s="86"/>
      <c r="CU180" s="86"/>
      <c r="CV180" s="86"/>
      <c r="CW180" s="86"/>
      <c r="CX180" s="86"/>
      <c r="CY180" s="86"/>
      <c r="CZ180" s="86"/>
      <c r="DA180" s="86"/>
      <c r="DB180" s="86"/>
      <c r="DC180" s="87"/>
      <c r="DD180" s="8"/>
      <c r="DE180" s="8"/>
      <c r="DF180" s="88">
        <f t="shared" si="139"/>
        <v>0</v>
      </c>
      <c r="DG180" s="88">
        <f t="shared" si="140"/>
        <v>0</v>
      </c>
      <c r="DH180" s="88">
        <f t="shared" si="141"/>
        <v>0</v>
      </c>
      <c r="DI180" s="51">
        <f t="shared" si="142"/>
        <v>0</v>
      </c>
      <c r="DJ180" s="142">
        <f t="shared" si="143"/>
        <v>0</v>
      </c>
      <c r="DK180" s="8"/>
      <c r="DL180" s="8"/>
      <c r="DM180" s="88">
        <f t="shared" si="144"/>
        <v>0</v>
      </c>
      <c r="DN180" s="88">
        <f t="shared" si="145"/>
        <v>0</v>
      </c>
      <c r="DO180" s="88">
        <f t="shared" si="146"/>
        <v>0</v>
      </c>
      <c r="DP180" s="51">
        <f t="shared" si="147"/>
        <v>0</v>
      </c>
      <c r="DQ180" s="142">
        <f t="shared" si="148"/>
        <v>0</v>
      </c>
      <c r="DR180" s="8"/>
      <c r="DS180" s="8"/>
      <c r="DT180" s="88">
        <f t="shared" si="149"/>
        <v>0</v>
      </c>
      <c r="DU180" s="88">
        <f t="shared" si="150"/>
        <v>0</v>
      </c>
      <c r="DV180" s="88">
        <f t="shared" si="151"/>
        <v>0</v>
      </c>
      <c r="DW180" s="51">
        <f t="shared" si="152"/>
        <v>0</v>
      </c>
      <c r="DX180" s="142">
        <f t="shared" si="153"/>
        <v>0</v>
      </c>
      <c r="DY180" s="8"/>
      <c r="DZ180" s="8"/>
    </row>
    <row r="181" spans="2:130" ht="15" customHeight="1" x14ac:dyDescent="0.15">
      <c r="B181" s="3"/>
      <c r="C181" s="3"/>
      <c r="D181" s="3"/>
      <c r="E181" s="82" t="str">
        <f>$E$35</f>
        <v xml:space="preserve"> </v>
      </c>
      <c r="F181" s="83"/>
      <c r="G181" s="83"/>
      <c r="H181" s="83"/>
      <c r="I181" s="83"/>
      <c r="J181" s="84"/>
      <c r="K181" s="85" t="str">
        <f>$K$35</f>
        <v>町野　二郎</v>
      </c>
      <c r="L181" s="83"/>
      <c r="M181" s="83"/>
      <c r="N181" s="83"/>
      <c r="O181" s="83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  <c r="BV181" s="86"/>
      <c r="BW181" s="86"/>
      <c r="BX181" s="86"/>
      <c r="BY181" s="86"/>
      <c r="BZ181" s="86"/>
      <c r="CA181" s="86"/>
      <c r="CB181" s="86"/>
      <c r="CC181" s="86"/>
      <c r="CD181" s="86"/>
      <c r="CE181" s="86"/>
      <c r="CF181" s="86"/>
      <c r="CG181" s="86"/>
      <c r="CH181" s="86"/>
      <c r="CI181" s="86"/>
      <c r="CJ181" s="86"/>
      <c r="CK181" s="86"/>
      <c r="CL181" s="86"/>
      <c r="CM181" s="86"/>
      <c r="CN181" s="86"/>
      <c r="CO181" s="86"/>
      <c r="CP181" s="86"/>
      <c r="CQ181" s="86"/>
      <c r="CR181" s="86"/>
      <c r="CS181" s="86"/>
      <c r="CT181" s="86"/>
      <c r="CU181" s="86"/>
      <c r="CV181" s="86"/>
      <c r="CW181" s="86"/>
      <c r="CX181" s="86"/>
      <c r="CY181" s="86"/>
      <c r="CZ181" s="86"/>
      <c r="DA181" s="86"/>
      <c r="DB181" s="86"/>
      <c r="DC181" s="87"/>
      <c r="DD181" s="8"/>
      <c r="DE181" s="8"/>
      <c r="DF181" s="88">
        <f t="shared" si="139"/>
        <v>0</v>
      </c>
      <c r="DG181" s="88">
        <f t="shared" si="140"/>
        <v>0</v>
      </c>
      <c r="DH181" s="88">
        <f t="shared" si="141"/>
        <v>0</v>
      </c>
      <c r="DI181" s="51">
        <f t="shared" si="142"/>
        <v>0</v>
      </c>
      <c r="DJ181" s="142">
        <f t="shared" si="143"/>
        <v>0</v>
      </c>
      <c r="DK181" s="8"/>
      <c r="DL181" s="8"/>
      <c r="DM181" s="88">
        <f t="shared" si="144"/>
        <v>0</v>
      </c>
      <c r="DN181" s="88">
        <f t="shared" si="145"/>
        <v>0</v>
      </c>
      <c r="DO181" s="88">
        <f t="shared" si="146"/>
        <v>0</v>
      </c>
      <c r="DP181" s="51">
        <f t="shared" si="147"/>
        <v>0</v>
      </c>
      <c r="DQ181" s="142">
        <f t="shared" si="148"/>
        <v>0</v>
      </c>
      <c r="DR181" s="8"/>
      <c r="DS181" s="8"/>
      <c r="DT181" s="88">
        <f t="shared" si="149"/>
        <v>0</v>
      </c>
      <c r="DU181" s="88">
        <f t="shared" si="150"/>
        <v>0</v>
      </c>
      <c r="DV181" s="88">
        <f t="shared" si="151"/>
        <v>0</v>
      </c>
      <c r="DW181" s="51">
        <f t="shared" si="152"/>
        <v>0</v>
      </c>
      <c r="DX181" s="142">
        <f t="shared" si="153"/>
        <v>0</v>
      </c>
      <c r="DY181" s="8"/>
      <c r="DZ181" s="8"/>
    </row>
    <row r="182" spans="2:130" ht="15" customHeight="1" x14ac:dyDescent="0.15">
      <c r="B182" s="3"/>
      <c r="C182" s="3"/>
      <c r="D182" s="3"/>
      <c r="E182" s="82" t="str">
        <f>$E$36</f>
        <v xml:space="preserve"> </v>
      </c>
      <c r="F182" s="83"/>
      <c r="G182" s="83"/>
      <c r="H182" s="83"/>
      <c r="I182" s="83"/>
      <c r="J182" s="84"/>
      <c r="K182" s="85" t="str">
        <f>$K$36</f>
        <v>町野　三郎</v>
      </c>
      <c r="L182" s="83"/>
      <c r="M182" s="83"/>
      <c r="N182" s="83"/>
      <c r="O182" s="83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  <c r="BV182" s="86"/>
      <c r="BW182" s="86"/>
      <c r="BX182" s="86"/>
      <c r="BY182" s="86"/>
      <c r="BZ182" s="86"/>
      <c r="CA182" s="86"/>
      <c r="CB182" s="86"/>
      <c r="CC182" s="86"/>
      <c r="CD182" s="86"/>
      <c r="CE182" s="86"/>
      <c r="CF182" s="86"/>
      <c r="CG182" s="86"/>
      <c r="CH182" s="86"/>
      <c r="CI182" s="86"/>
      <c r="CJ182" s="86"/>
      <c r="CK182" s="86"/>
      <c r="CL182" s="86"/>
      <c r="CM182" s="86"/>
      <c r="CN182" s="86"/>
      <c r="CO182" s="86"/>
      <c r="CP182" s="86"/>
      <c r="CQ182" s="86"/>
      <c r="CR182" s="86"/>
      <c r="CS182" s="86"/>
      <c r="CT182" s="86"/>
      <c r="CU182" s="86"/>
      <c r="CV182" s="86"/>
      <c r="CW182" s="86"/>
      <c r="CX182" s="86"/>
      <c r="CY182" s="86"/>
      <c r="CZ182" s="86"/>
      <c r="DA182" s="86"/>
      <c r="DB182" s="86"/>
      <c r="DC182" s="87"/>
      <c r="DD182" s="8"/>
      <c r="DE182" s="8"/>
      <c r="DF182" s="88">
        <f t="shared" si="139"/>
        <v>0</v>
      </c>
      <c r="DG182" s="88">
        <f t="shared" si="140"/>
        <v>0</v>
      </c>
      <c r="DH182" s="88">
        <f t="shared" si="141"/>
        <v>0</v>
      </c>
      <c r="DI182" s="51">
        <f t="shared" si="142"/>
        <v>0</v>
      </c>
      <c r="DJ182" s="142">
        <f t="shared" si="143"/>
        <v>0</v>
      </c>
      <c r="DK182" s="8"/>
      <c r="DL182" s="8"/>
      <c r="DM182" s="88">
        <f t="shared" si="144"/>
        <v>0</v>
      </c>
      <c r="DN182" s="88">
        <f t="shared" si="145"/>
        <v>0</v>
      </c>
      <c r="DO182" s="88">
        <f t="shared" si="146"/>
        <v>0</v>
      </c>
      <c r="DP182" s="51">
        <f t="shared" si="147"/>
        <v>0</v>
      </c>
      <c r="DQ182" s="142">
        <f t="shared" si="148"/>
        <v>0</v>
      </c>
      <c r="DR182" s="8"/>
      <c r="DS182" s="8"/>
      <c r="DT182" s="88">
        <f t="shared" si="149"/>
        <v>0</v>
      </c>
      <c r="DU182" s="88">
        <f t="shared" si="150"/>
        <v>0</v>
      </c>
      <c r="DV182" s="88">
        <f t="shared" si="151"/>
        <v>0</v>
      </c>
      <c r="DW182" s="51">
        <f t="shared" si="152"/>
        <v>0</v>
      </c>
      <c r="DX182" s="142">
        <f t="shared" si="153"/>
        <v>0</v>
      </c>
      <c r="DY182" s="8"/>
      <c r="DZ182" s="8"/>
    </row>
    <row r="183" spans="2:130" x14ac:dyDescent="0.15">
      <c r="E183" s="82" t="str">
        <f>$E$37</f>
        <v xml:space="preserve"> </v>
      </c>
      <c r="F183" s="83"/>
      <c r="G183" s="83"/>
      <c r="H183" s="83"/>
      <c r="I183" s="83"/>
      <c r="J183" s="84"/>
      <c r="K183" s="85" t="str">
        <f>$K$37</f>
        <v>町野　四郎</v>
      </c>
      <c r="L183" s="83"/>
      <c r="M183" s="83"/>
      <c r="N183" s="83"/>
      <c r="O183" s="83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  <c r="BV183" s="86"/>
      <c r="BW183" s="86"/>
      <c r="BX183" s="86"/>
      <c r="BY183" s="86"/>
      <c r="BZ183" s="86"/>
      <c r="CA183" s="86"/>
      <c r="CB183" s="86"/>
      <c r="CC183" s="86"/>
      <c r="CD183" s="86"/>
      <c r="CE183" s="86"/>
      <c r="CF183" s="86"/>
      <c r="CG183" s="86"/>
      <c r="CH183" s="86"/>
      <c r="CI183" s="86"/>
      <c r="CJ183" s="86"/>
      <c r="CK183" s="86"/>
      <c r="CL183" s="86"/>
      <c r="CM183" s="86"/>
      <c r="CN183" s="86"/>
      <c r="CO183" s="86"/>
      <c r="CP183" s="86"/>
      <c r="CQ183" s="86"/>
      <c r="CR183" s="86"/>
      <c r="CS183" s="86"/>
      <c r="CT183" s="86"/>
      <c r="CU183" s="86"/>
      <c r="CV183" s="86"/>
      <c r="CW183" s="86"/>
      <c r="CX183" s="86"/>
      <c r="CY183" s="86"/>
      <c r="CZ183" s="86"/>
      <c r="DA183" s="86"/>
      <c r="DB183" s="86"/>
      <c r="DC183" s="87"/>
      <c r="DD183" s="8"/>
      <c r="DE183" s="8"/>
      <c r="DF183" s="88">
        <f t="shared" si="139"/>
        <v>0</v>
      </c>
      <c r="DG183" s="88">
        <f t="shared" si="140"/>
        <v>0</v>
      </c>
      <c r="DH183" s="88">
        <f t="shared" si="141"/>
        <v>0</v>
      </c>
      <c r="DI183" s="51">
        <f t="shared" si="142"/>
        <v>0</v>
      </c>
      <c r="DJ183" s="142">
        <f t="shared" si="143"/>
        <v>0</v>
      </c>
      <c r="DK183" s="8"/>
      <c r="DL183" s="8"/>
      <c r="DM183" s="88">
        <f t="shared" si="144"/>
        <v>0</v>
      </c>
      <c r="DN183" s="88">
        <f t="shared" si="145"/>
        <v>0</v>
      </c>
      <c r="DO183" s="88">
        <f t="shared" si="146"/>
        <v>0</v>
      </c>
      <c r="DP183" s="51">
        <f t="shared" si="147"/>
        <v>0</v>
      </c>
      <c r="DQ183" s="142">
        <f t="shared" si="148"/>
        <v>0</v>
      </c>
      <c r="DR183" s="8"/>
      <c r="DS183" s="8"/>
      <c r="DT183" s="88">
        <f t="shared" si="149"/>
        <v>0</v>
      </c>
      <c r="DU183" s="88">
        <f t="shared" si="150"/>
        <v>0</v>
      </c>
      <c r="DV183" s="88">
        <f t="shared" si="151"/>
        <v>0</v>
      </c>
      <c r="DW183" s="51">
        <f t="shared" si="152"/>
        <v>0</v>
      </c>
      <c r="DX183" s="142">
        <f t="shared" si="153"/>
        <v>0</v>
      </c>
      <c r="DY183" s="8"/>
      <c r="DZ183" s="8"/>
    </row>
    <row r="184" spans="2:130" x14ac:dyDescent="0.15">
      <c r="E184" s="82" t="str">
        <f>$E$38</f>
        <v xml:space="preserve"> </v>
      </c>
      <c r="F184" s="83"/>
      <c r="G184" s="83"/>
      <c r="H184" s="83"/>
      <c r="I184" s="83"/>
      <c r="J184" s="84"/>
      <c r="K184" s="85" t="str">
        <f>$K$38</f>
        <v>町野　五郎</v>
      </c>
      <c r="L184" s="83"/>
      <c r="M184" s="83"/>
      <c r="N184" s="83"/>
      <c r="O184" s="83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  <c r="BV184" s="86"/>
      <c r="BW184" s="86"/>
      <c r="BX184" s="86"/>
      <c r="BY184" s="86"/>
      <c r="BZ184" s="86"/>
      <c r="CA184" s="86"/>
      <c r="CB184" s="86"/>
      <c r="CC184" s="86"/>
      <c r="CD184" s="86"/>
      <c r="CE184" s="86"/>
      <c r="CF184" s="86"/>
      <c r="CG184" s="86"/>
      <c r="CH184" s="86"/>
      <c r="CI184" s="86"/>
      <c r="CJ184" s="86"/>
      <c r="CK184" s="86"/>
      <c r="CL184" s="86"/>
      <c r="CM184" s="86"/>
      <c r="CN184" s="86"/>
      <c r="CO184" s="86"/>
      <c r="CP184" s="86"/>
      <c r="CQ184" s="86"/>
      <c r="CR184" s="86"/>
      <c r="CS184" s="86"/>
      <c r="CT184" s="86"/>
      <c r="CU184" s="86"/>
      <c r="CV184" s="86"/>
      <c r="CW184" s="86"/>
      <c r="CX184" s="86"/>
      <c r="CY184" s="86"/>
      <c r="CZ184" s="86"/>
      <c r="DA184" s="86"/>
      <c r="DB184" s="86"/>
      <c r="DC184" s="87"/>
      <c r="DD184" s="8"/>
      <c r="DE184" s="8"/>
      <c r="DF184" s="88">
        <f t="shared" si="139"/>
        <v>0</v>
      </c>
      <c r="DG184" s="88">
        <f t="shared" si="140"/>
        <v>0</v>
      </c>
      <c r="DH184" s="88">
        <f t="shared" si="141"/>
        <v>0</v>
      </c>
      <c r="DI184" s="51">
        <f t="shared" si="142"/>
        <v>0</v>
      </c>
      <c r="DJ184" s="142">
        <f t="shared" si="143"/>
        <v>0</v>
      </c>
      <c r="DK184" s="8"/>
      <c r="DL184" s="8"/>
      <c r="DM184" s="88">
        <f t="shared" si="144"/>
        <v>0</v>
      </c>
      <c r="DN184" s="88">
        <f t="shared" si="145"/>
        <v>0</v>
      </c>
      <c r="DO184" s="88">
        <f t="shared" si="146"/>
        <v>0</v>
      </c>
      <c r="DP184" s="51">
        <f t="shared" si="147"/>
        <v>0</v>
      </c>
      <c r="DQ184" s="142">
        <f t="shared" si="148"/>
        <v>0</v>
      </c>
      <c r="DR184" s="8"/>
      <c r="DS184" s="8"/>
      <c r="DT184" s="88">
        <f t="shared" si="149"/>
        <v>0</v>
      </c>
      <c r="DU184" s="88">
        <f t="shared" si="150"/>
        <v>0</v>
      </c>
      <c r="DV184" s="88">
        <f t="shared" si="151"/>
        <v>0</v>
      </c>
      <c r="DW184" s="51">
        <f t="shared" si="152"/>
        <v>0</v>
      </c>
      <c r="DX184" s="142">
        <f t="shared" si="153"/>
        <v>0</v>
      </c>
      <c r="DY184" s="8"/>
      <c r="DZ184" s="8"/>
    </row>
    <row r="185" spans="2:130" x14ac:dyDescent="0.15">
      <c r="E185" s="106" t="str">
        <f>$E$39</f>
        <v xml:space="preserve"> </v>
      </c>
      <c r="F185" s="107"/>
      <c r="G185" s="107"/>
      <c r="H185" s="107"/>
      <c r="I185" s="107"/>
      <c r="J185" s="108"/>
      <c r="K185" s="94" t="str">
        <f>$K$39</f>
        <v>町野　六郎</v>
      </c>
      <c r="L185" s="92"/>
      <c r="M185" s="92"/>
      <c r="N185" s="92"/>
      <c r="O185" s="92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5"/>
      <c r="BY185" s="95"/>
      <c r="BZ185" s="95"/>
      <c r="CA185" s="95"/>
      <c r="CB185" s="95"/>
      <c r="CC185" s="95"/>
      <c r="CD185" s="95"/>
      <c r="CE185" s="95"/>
      <c r="CF185" s="95"/>
      <c r="CG185" s="95"/>
      <c r="CH185" s="95"/>
      <c r="CI185" s="95"/>
      <c r="CJ185" s="95"/>
      <c r="CK185" s="95"/>
      <c r="CL185" s="95"/>
      <c r="CM185" s="95"/>
      <c r="CN185" s="95"/>
      <c r="CO185" s="95"/>
      <c r="CP185" s="95"/>
      <c r="CQ185" s="95"/>
      <c r="CR185" s="95"/>
      <c r="CS185" s="95"/>
      <c r="CT185" s="95"/>
      <c r="CU185" s="95"/>
      <c r="CV185" s="95"/>
      <c r="CW185" s="95"/>
      <c r="CX185" s="95"/>
      <c r="CY185" s="95"/>
      <c r="CZ185" s="95"/>
      <c r="DA185" s="95"/>
      <c r="DB185" s="95"/>
      <c r="DC185" s="96"/>
      <c r="DD185" s="8"/>
      <c r="DE185" s="8"/>
      <c r="DF185" s="88">
        <f t="shared" si="139"/>
        <v>0</v>
      </c>
      <c r="DG185" s="88">
        <f t="shared" si="140"/>
        <v>0</v>
      </c>
      <c r="DH185" s="88">
        <f t="shared" si="141"/>
        <v>0</v>
      </c>
      <c r="DI185" s="51">
        <f t="shared" si="142"/>
        <v>0</v>
      </c>
      <c r="DJ185" s="142">
        <f t="shared" si="143"/>
        <v>0</v>
      </c>
      <c r="DK185" s="8"/>
      <c r="DL185" s="8"/>
      <c r="DM185" s="88">
        <f t="shared" si="144"/>
        <v>0</v>
      </c>
      <c r="DN185" s="88">
        <f t="shared" si="145"/>
        <v>0</v>
      </c>
      <c r="DO185" s="88">
        <f t="shared" si="146"/>
        <v>0</v>
      </c>
      <c r="DP185" s="51">
        <f t="shared" si="147"/>
        <v>0</v>
      </c>
      <c r="DQ185" s="142">
        <f t="shared" si="148"/>
        <v>0</v>
      </c>
      <c r="DR185" s="8"/>
      <c r="DS185" s="8"/>
      <c r="DT185" s="88">
        <f t="shared" si="149"/>
        <v>0</v>
      </c>
      <c r="DU185" s="88">
        <f t="shared" si="150"/>
        <v>0</v>
      </c>
      <c r="DV185" s="88">
        <f t="shared" si="151"/>
        <v>0</v>
      </c>
      <c r="DW185" s="51">
        <f t="shared" si="152"/>
        <v>0</v>
      </c>
      <c r="DX185" s="142">
        <f t="shared" si="153"/>
        <v>0</v>
      </c>
      <c r="DY185" s="8"/>
      <c r="DZ185" s="8"/>
    </row>
    <row r="186" spans="2:130" x14ac:dyDescent="0.15"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112">
        <f>IF(OR(P166=$CL$6,P166=$BU$6),"■",)</f>
        <v>0</v>
      </c>
      <c r="Q186" s="112">
        <f t="shared" ref="Q186:CB186" si="154">IF(OR(Q166=$CL$6,Q166=$BU$6),"■",)</f>
        <v>0</v>
      </c>
      <c r="R186" s="112">
        <f t="shared" si="154"/>
        <v>0</v>
      </c>
      <c r="S186" s="112">
        <f t="shared" si="154"/>
        <v>0</v>
      </c>
      <c r="T186" s="112">
        <f t="shared" si="154"/>
        <v>0</v>
      </c>
      <c r="U186" s="112">
        <f t="shared" si="154"/>
        <v>0</v>
      </c>
      <c r="V186" s="112">
        <f t="shared" si="154"/>
        <v>0</v>
      </c>
      <c r="W186" s="112">
        <f t="shared" si="154"/>
        <v>0</v>
      </c>
      <c r="X186" s="112">
        <f t="shared" si="154"/>
        <v>0</v>
      </c>
      <c r="Y186" s="112">
        <f t="shared" si="154"/>
        <v>0</v>
      </c>
      <c r="Z186" s="112">
        <f t="shared" si="154"/>
        <v>0</v>
      </c>
      <c r="AA186" s="112">
        <f t="shared" si="154"/>
        <v>0</v>
      </c>
      <c r="AB186" s="112">
        <f t="shared" si="154"/>
        <v>0</v>
      </c>
      <c r="AC186" s="112">
        <f t="shared" si="154"/>
        <v>0</v>
      </c>
      <c r="AD186" s="112">
        <f t="shared" si="154"/>
        <v>0</v>
      </c>
      <c r="AE186" s="112">
        <f t="shared" si="154"/>
        <v>0</v>
      </c>
      <c r="AF186" s="112">
        <f t="shared" si="154"/>
        <v>0</v>
      </c>
      <c r="AG186" s="112">
        <f t="shared" si="154"/>
        <v>0</v>
      </c>
      <c r="AH186" s="112">
        <f t="shared" si="154"/>
        <v>0</v>
      </c>
      <c r="AI186" s="112">
        <f t="shared" si="154"/>
        <v>0</v>
      </c>
      <c r="AJ186" s="112">
        <f t="shared" si="154"/>
        <v>0</v>
      </c>
      <c r="AK186" s="112">
        <f t="shared" si="154"/>
        <v>0</v>
      </c>
      <c r="AL186" s="112">
        <f t="shared" si="154"/>
        <v>0</v>
      </c>
      <c r="AM186" s="112">
        <f t="shared" si="154"/>
        <v>0</v>
      </c>
      <c r="AN186" s="112">
        <f t="shared" si="154"/>
        <v>0</v>
      </c>
      <c r="AO186" s="112">
        <f t="shared" si="154"/>
        <v>0</v>
      </c>
      <c r="AP186" s="112">
        <f t="shared" si="154"/>
        <v>0</v>
      </c>
      <c r="AQ186" s="112">
        <f t="shared" si="154"/>
        <v>0</v>
      </c>
      <c r="AR186" s="112">
        <f t="shared" si="154"/>
        <v>0</v>
      </c>
      <c r="AS186" s="112">
        <f t="shared" si="154"/>
        <v>0</v>
      </c>
      <c r="AT186" s="112">
        <f t="shared" si="154"/>
        <v>0</v>
      </c>
      <c r="AU186" s="112">
        <f t="shared" si="154"/>
        <v>0</v>
      </c>
      <c r="AV186" s="112">
        <f t="shared" si="154"/>
        <v>0</v>
      </c>
      <c r="AW186" s="112">
        <f t="shared" si="154"/>
        <v>0</v>
      </c>
      <c r="AX186" s="112">
        <f t="shared" si="154"/>
        <v>0</v>
      </c>
      <c r="AY186" s="112">
        <f t="shared" si="154"/>
        <v>0</v>
      </c>
      <c r="AZ186" s="112">
        <f t="shared" si="154"/>
        <v>0</v>
      </c>
      <c r="BA186" s="112">
        <f t="shared" si="154"/>
        <v>0</v>
      </c>
      <c r="BB186" s="112">
        <f t="shared" si="154"/>
        <v>0</v>
      </c>
      <c r="BC186" s="112">
        <f t="shared" si="154"/>
        <v>0</v>
      </c>
      <c r="BD186" s="112">
        <f t="shared" si="154"/>
        <v>0</v>
      </c>
      <c r="BE186" s="112">
        <f t="shared" si="154"/>
        <v>0</v>
      </c>
      <c r="BF186" s="112">
        <f t="shared" si="154"/>
        <v>0</v>
      </c>
      <c r="BG186" s="112">
        <f t="shared" si="154"/>
        <v>0</v>
      </c>
      <c r="BH186" s="112">
        <f t="shared" si="154"/>
        <v>0</v>
      </c>
      <c r="BI186" s="112">
        <f t="shared" si="154"/>
        <v>0</v>
      </c>
      <c r="BJ186" s="112">
        <f t="shared" si="154"/>
        <v>0</v>
      </c>
      <c r="BK186" s="112">
        <f t="shared" si="154"/>
        <v>0</v>
      </c>
      <c r="BL186" s="112">
        <f t="shared" si="154"/>
        <v>0</v>
      </c>
      <c r="BM186" s="112">
        <f t="shared" si="154"/>
        <v>0</v>
      </c>
      <c r="BN186" s="112">
        <f t="shared" si="154"/>
        <v>0</v>
      </c>
      <c r="BO186" s="112">
        <f t="shared" si="154"/>
        <v>0</v>
      </c>
      <c r="BP186" s="112">
        <f t="shared" si="154"/>
        <v>0</v>
      </c>
      <c r="BQ186" s="112">
        <f t="shared" si="154"/>
        <v>0</v>
      </c>
      <c r="BR186" s="112">
        <f t="shared" si="154"/>
        <v>0</v>
      </c>
      <c r="BS186" s="112">
        <f t="shared" si="154"/>
        <v>0</v>
      </c>
      <c r="BT186" s="112">
        <f t="shared" si="154"/>
        <v>0</v>
      </c>
      <c r="BU186" s="112">
        <f t="shared" si="154"/>
        <v>0</v>
      </c>
      <c r="BV186" s="112">
        <f t="shared" si="154"/>
        <v>0</v>
      </c>
      <c r="BW186" s="112">
        <f t="shared" si="154"/>
        <v>0</v>
      </c>
      <c r="BX186" s="112">
        <f t="shared" si="154"/>
        <v>0</v>
      </c>
      <c r="BY186" s="112">
        <f t="shared" si="154"/>
        <v>0</v>
      </c>
      <c r="BZ186" s="112">
        <f t="shared" si="154"/>
        <v>0</v>
      </c>
      <c r="CA186" s="112">
        <f t="shared" si="154"/>
        <v>0</v>
      </c>
      <c r="CB186" s="112">
        <f t="shared" si="154"/>
        <v>0</v>
      </c>
      <c r="CC186" s="112">
        <f t="shared" ref="CC186:DC186" si="155">IF(OR(CC166=$CL$6,CC166=$BU$6),"■",)</f>
        <v>0</v>
      </c>
      <c r="CD186" s="112">
        <f t="shared" si="155"/>
        <v>0</v>
      </c>
      <c r="CE186" s="112">
        <f t="shared" si="155"/>
        <v>0</v>
      </c>
      <c r="CF186" s="112">
        <f t="shared" si="155"/>
        <v>0</v>
      </c>
      <c r="CG186" s="112">
        <f t="shared" si="155"/>
        <v>0</v>
      </c>
      <c r="CH186" s="112">
        <f t="shared" si="155"/>
        <v>0</v>
      </c>
      <c r="CI186" s="112">
        <f t="shared" si="155"/>
        <v>0</v>
      </c>
      <c r="CJ186" s="112">
        <f t="shared" si="155"/>
        <v>0</v>
      </c>
      <c r="CK186" s="112">
        <f t="shared" si="155"/>
        <v>0</v>
      </c>
      <c r="CL186" s="112">
        <f t="shared" si="155"/>
        <v>0</v>
      </c>
      <c r="CM186" s="112">
        <f t="shared" si="155"/>
        <v>0</v>
      </c>
      <c r="CN186" s="112">
        <f t="shared" si="155"/>
        <v>0</v>
      </c>
      <c r="CO186" s="112">
        <f t="shared" si="155"/>
        <v>0</v>
      </c>
      <c r="CP186" s="112">
        <f t="shared" si="155"/>
        <v>0</v>
      </c>
      <c r="CQ186" s="112">
        <f t="shared" si="155"/>
        <v>0</v>
      </c>
      <c r="CR186" s="112">
        <f t="shared" si="155"/>
        <v>0</v>
      </c>
      <c r="CS186" s="112">
        <f t="shared" si="155"/>
        <v>0</v>
      </c>
      <c r="CT186" s="112">
        <f t="shared" si="155"/>
        <v>0</v>
      </c>
      <c r="CU186" s="112">
        <f t="shared" si="155"/>
        <v>0</v>
      </c>
      <c r="CV186" s="112">
        <f t="shared" si="155"/>
        <v>0</v>
      </c>
      <c r="CW186" s="112">
        <f t="shared" si="155"/>
        <v>0</v>
      </c>
      <c r="CX186" s="112">
        <f t="shared" si="155"/>
        <v>0</v>
      </c>
      <c r="CY186" s="112">
        <f t="shared" si="155"/>
        <v>0</v>
      </c>
      <c r="CZ186" s="112">
        <f t="shared" si="155"/>
        <v>0</v>
      </c>
      <c r="DA186" s="112">
        <f t="shared" si="155"/>
        <v>0</v>
      </c>
      <c r="DB186" s="112">
        <f t="shared" si="155"/>
        <v>0</v>
      </c>
      <c r="DC186" s="112">
        <f t="shared" si="155"/>
        <v>0</v>
      </c>
      <c r="DD186" s="8"/>
      <c r="DE186" s="99" t="s">
        <v>31</v>
      </c>
      <c r="DF186" s="100">
        <f>SUM(DF168:DF185)</f>
        <v>0</v>
      </c>
      <c r="DG186" s="100">
        <f t="shared" ref="DG186:DH186" si="156">SUM(DG168:DG185)</f>
        <v>0</v>
      </c>
      <c r="DH186" s="100">
        <f t="shared" si="156"/>
        <v>0</v>
      </c>
      <c r="DI186" s="8"/>
      <c r="DJ186" s="144">
        <f>IFERROR(AVERAGEIF(DJ168:DJ185,"&lt;&gt;0"),0)</f>
        <v>0</v>
      </c>
      <c r="DK186" s="8"/>
      <c r="DL186" s="99" t="s">
        <v>31</v>
      </c>
      <c r="DM186" s="100">
        <f>SUM(DM168:DM185)</f>
        <v>0</v>
      </c>
      <c r="DN186" s="100">
        <f t="shared" ref="DN186:DO186" si="157">SUM(DN168:DN185)</f>
        <v>0</v>
      </c>
      <c r="DO186" s="100">
        <f t="shared" si="157"/>
        <v>0</v>
      </c>
      <c r="DP186" s="8"/>
      <c r="DQ186" s="144">
        <f>IFERROR(AVERAGEIF(DQ168:DQ185,"&lt;&gt;0"),0)</f>
        <v>0</v>
      </c>
      <c r="DR186" s="8"/>
      <c r="DS186" s="99" t="s">
        <v>31</v>
      </c>
      <c r="DT186" s="100">
        <f>SUM(DT168:DT185)</f>
        <v>0</v>
      </c>
      <c r="DU186" s="100">
        <f t="shared" ref="DU186:DV186" si="158">SUM(DU168:DU185)</f>
        <v>0</v>
      </c>
      <c r="DV186" s="100">
        <f t="shared" si="158"/>
        <v>0</v>
      </c>
      <c r="DW186" s="8"/>
      <c r="DX186" s="144">
        <f>IFERROR(AVERAGEIF(DX168:DX185,"&lt;&gt;0"),0)</f>
        <v>0</v>
      </c>
      <c r="DY186" s="8"/>
      <c r="DZ186" s="8"/>
    </row>
    <row r="187" spans="2:130" ht="15" customHeight="1" x14ac:dyDescent="0.15">
      <c r="E187" s="8" t="s">
        <v>34</v>
      </c>
      <c r="F187" s="8"/>
      <c r="G187" s="8"/>
      <c r="H187" s="136"/>
      <c r="I187" s="136"/>
      <c r="J187" s="136"/>
      <c r="K187" s="136"/>
      <c r="L187" s="9" t="s">
        <v>14</v>
      </c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  <c r="AB187" s="137"/>
      <c r="AC187" s="137"/>
      <c r="AD187" s="137"/>
      <c r="AE187" s="137"/>
      <c r="AF187" s="137"/>
      <c r="AG187" s="137"/>
      <c r="AH187" s="137"/>
      <c r="AI187" s="137"/>
      <c r="AJ187" s="137"/>
      <c r="AK187" s="137"/>
      <c r="AL187" s="137"/>
      <c r="AM187" s="137"/>
      <c r="AN187" s="137"/>
      <c r="AO187" s="137"/>
      <c r="AP187" s="137"/>
      <c r="AQ187" s="137"/>
      <c r="AR187" s="137"/>
      <c r="AS187" s="137"/>
      <c r="AT187" s="137"/>
      <c r="AU187" s="137"/>
      <c r="AV187" s="137"/>
      <c r="AW187" s="137"/>
      <c r="AX187" s="137"/>
      <c r="AY187" s="137"/>
      <c r="AZ187" s="137"/>
      <c r="BA187" s="137"/>
      <c r="BB187" s="137"/>
      <c r="BC187" s="137"/>
      <c r="BD187" s="137"/>
      <c r="BE187" s="137"/>
      <c r="BF187" s="137"/>
      <c r="BG187" s="137"/>
      <c r="BH187" s="137"/>
      <c r="BI187" s="137"/>
      <c r="BJ187" s="137"/>
      <c r="BK187" s="137"/>
      <c r="BL187" s="137"/>
      <c r="BM187" s="137"/>
      <c r="BN187" s="137"/>
      <c r="BO187" s="137"/>
      <c r="BP187" s="137"/>
      <c r="BQ187" s="137"/>
      <c r="BR187" s="137"/>
      <c r="BS187" s="137"/>
      <c r="BT187" s="137"/>
      <c r="BU187" s="137"/>
      <c r="BV187" s="137"/>
      <c r="BW187" s="137"/>
      <c r="BX187" s="137"/>
      <c r="BY187" s="137"/>
      <c r="BZ187" s="137"/>
      <c r="CA187" s="137"/>
      <c r="CB187" s="137"/>
      <c r="CC187" s="137"/>
      <c r="CD187" s="137"/>
      <c r="CE187" s="137"/>
      <c r="CF187" s="137"/>
      <c r="CG187" s="137"/>
      <c r="CH187" s="137"/>
      <c r="CI187" s="137"/>
      <c r="CJ187" s="137"/>
      <c r="CK187" s="137"/>
      <c r="CL187" s="137"/>
      <c r="CM187" s="137"/>
      <c r="CN187" s="137"/>
      <c r="CO187" s="137"/>
      <c r="CP187" s="137"/>
      <c r="CQ187" s="137"/>
      <c r="CR187" s="137"/>
      <c r="CS187" s="137"/>
      <c r="CT187" s="137"/>
      <c r="CU187" s="137"/>
      <c r="CV187" s="137"/>
      <c r="CW187" s="136"/>
      <c r="CX187" s="136"/>
      <c r="CY187" s="136"/>
      <c r="CZ187" s="10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</row>
    <row r="188" spans="2:130" ht="15" customHeight="1" x14ac:dyDescent="0.15">
      <c r="C188" s="4"/>
      <c r="D188" s="4"/>
      <c r="E188" s="11"/>
      <c r="F188" s="11"/>
      <c r="G188" s="11"/>
      <c r="H188" s="136"/>
      <c r="I188" s="136"/>
      <c r="J188" s="136"/>
      <c r="K188" s="136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  <c r="AB188" s="137"/>
      <c r="AC188" s="137"/>
      <c r="AD188" s="137"/>
      <c r="AE188" s="137"/>
      <c r="AF188" s="137"/>
      <c r="AG188" s="137"/>
      <c r="AH188" s="137"/>
      <c r="AI188" s="137"/>
      <c r="AJ188" s="137"/>
      <c r="AK188" s="137"/>
      <c r="AL188" s="137"/>
      <c r="AM188" s="137"/>
      <c r="AN188" s="137"/>
      <c r="AO188" s="137"/>
      <c r="AP188" s="137"/>
      <c r="AQ188" s="137"/>
      <c r="AR188" s="137"/>
      <c r="AS188" s="137"/>
      <c r="AT188" s="137"/>
      <c r="AU188" s="137"/>
      <c r="AV188" s="137"/>
      <c r="AW188" s="137"/>
      <c r="AX188" s="137"/>
      <c r="AY188" s="137"/>
      <c r="AZ188" s="137"/>
      <c r="BA188" s="137"/>
      <c r="BB188" s="137"/>
      <c r="BC188" s="137"/>
      <c r="BD188" s="137"/>
      <c r="BE188" s="137"/>
      <c r="BF188" s="137"/>
      <c r="BG188" s="137"/>
      <c r="BH188" s="137"/>
      <c r="BI188" s="137"/>
      <c r="BJ188" s="137"/>
      <c r="BK188" s="137"/>
      <c r="BL188" s="137"/>
      <c r="BM188" s="137"/>
      <c r="BN188" s="137"/>
      <c r="BO188" s="137"/>
      <c r="BP188" s="137"/>
      <c r="BQ188" s="137"/>
      <c r="BR188" s="137"/>
      <c r="BS188" s="137"/>
      <c r="BT188" s="137"/>
      <c r="BU188" s="137"/>
      <c r="BV188" s="137"/>
      <c r="BW188" s="137"/>
      <c r="BX188" s="137"/>
      <c r="BY188" s="137"/>
      <c r="BZ188" s="137"/>
      <c r="CA188" s="137"/>
      <c r="CB188" s="137"/>
      <c r="CC188" s="137"/>
      <c r="CD188" s="137"/>
      <c r="CE188" s="137"/>
      <c r="CF188" s="137"/>
      <c r="CG188" s="137"/>
      <c r="CH188" s="137"/>
      <c r="CI188" s="137"/>
      <c r="CJ188" s="137"/>
      <c r="CK188" s="137"/>
      <c r="CL188" s="137"/>
      <c r="CM188" s="137"/>
      <c r="CN188" s="137"/>
      <c r="CO188" s="137"/>
      <c r="CP188" s="137"/>
      <c r="CQ188" s="137"/>
      <c r="CR188" s="137"/>
      <c r="CS188" s="137"/>
      <c r="CT188" s="137"/>
      <c r="CU188" s="137"/>
      <c r="CV188" s="137"/>
      <c r="CW188" s="136"/>
      <c r="CX188" s="136"/>
      <c r="CY188" s="136"/>
      <c r="CZ188" s="8"/>
      <c r="DA188" s="8"/>
      <c r="DB188" s="8"/>
      <c r="DC188" s="8"/>
      <c r="DD188" s="8"/>
      <c r="DE188" s="11"/>
      <c r="DF188" s="11"/>
      <c r="DG188" s="11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</row>
    <row r="189" spans="2:130" ht="15" customHeight="1" x14ac:dyDescent="0.15">
      <c r="E189" s="113" t="s">
        <v>15</v>
      </c>
      <c r="F189" s="114"/>
      <c r="G189" s="114"/>
      <c r="H189" s="1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6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132" t="s">
        <v>0</v>
      </c>
      <c r="BP189" s="132"/>
      <c r="BQ189" s="132"/>
      <c r="BR189" s="132"/>
      <c r="BS189" s="132"/>
      <c r="BT189" s="132"/>
      <c r="BU189" s="132" t="str">
        <f>$BU$3</f>
        <v>○○災害復旧工事</v>
      </c>
      <c r="BV189" s="132"/>
      <c r="BW189" s="132"/>
      <c r="BX189" s="132"/>
      <c r="BY189" s="132"/>
      <c r="BZ189" s="132"/>
      <c r="CA189" s="132"/>
      <c r="CB189" s="132"/>
      <c r="CC189" s="132"/>
      <c r="CD189" s="132"/>
      <c r="CE189" s="132"/>
      <c r="CF189" s="132"/>
      <c r="CG189" s="132"/>
      <c r="CH189" s="132"/>
      <c r="CI189" s="132"/>
      <c r="CJ189" s="132"/>
      <c r="CK189" s="132"/>
      <c r="CL189" s="132"/>
      <c r="CM189" s="132"/>
      <c r="CN189" s="132"/>
      <c r="CO189" s="132"/>
      <c r="CP189" s="132"/>
      <c r="CQ189" s="132"/>
      <c r="CR189" s="132"/>
      <c r="CS189" s="132"/>
      <c r="CT189" s="132"/>
      <c r="CU189" s="132"/>
      <c r="CV189" s="132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</row>
    <row r="190" spans="2:130" ht="15" customHeight="1" x14ac:dyDescent="0.15">
      <c r="E190" s="17"/>
      <c r="F190" s="18" t="s">
        <v>17</v>
      </c>
      <c r="G190" s="19" t="s">
        <v>18</v>
      </c>
      <c r="H190" s="20"/>
      <c r="I190" s="20"/>
      <c r="J190" s="20"/>
      <c r="K190" s="21"/>
      <c r="L190" s="22" t="s">
        <v>19</v>
      </c>
      <c r="M190" s="19" t="s">
        <v>7</v>
      </c>
      <c r="N190" s="20"/>
      <c r="O190" s="20"/>
      <c r="P190" s="20"/>
      <c r="Q190" s="21"/>
      <c r="R190" s="23" t="s">
        <v>20</v>
      </c>
      <c r="S190" s="24" t="s">
        <v>21</v>
      </c>
      <c r="T190" s="20"/>
      <c r="U190" s="20"/>
      <c r="V190" s="20"/>
      <c r="W190" s="20"/>
      <c r="X190" s="20"/>
      <c r="Y190" s="25"/>
      <c r="Z190" s="26"/>
      <c r="AA190" s="8"/>
      <c r="AB190" s="8"/>
      <c r="AC190" s="8"/>
      <c r="AD190" s="8"/>
      <c r="AE190" s="8"/>
      <c r="AF190" s="8"/>
      <c r="AG190" s="8"/>
      <c r="AH190" s="8"/>
      <c r="AI190" s="8"/>
      <c r="AJ190" s="27"/>
      <c r="AK190" s="8"/>
      <c r="AL190" s="8"/>
      <c r="AM190" s="8"/>
      <c r="AN190" s="8"/>
      <c r="AO190" s="27"/>
      <c r="AP190" s="8"/>
      <c r="AQ190" s="8"/>
      <c r="AR190" s="8"/>
      <c r="AS190" s="8"/>
      <c r="AT190" s="8"/>
      <c r="AU190" s="8"/>
      <c r="AV190" s="28"/>
      <c r="AW190" s="8"/>
      <c r="AX190" s="8"/>
      <c r="AY190" s="8"/>
      <c r="AZ190" s="8"/>
      <c r="BA190" s="8"/>
      <c r="BB190" s="27"/>
      <c r="BC190" s="8"/>
      <c r="BD190" s="8"/>
      <c r="BE190" s="8"/>
      <c r="BF190" s="8"/>
      <c r="BG190" s="8"/>
      <c r="BH190" s="27"/>
      <c r="BI190" s="8"/>
      <c r="BJ190" s="8"/>
      <c r="BK190" s="8"/>
      <c r="BL190" s="8"/>
      <c r="BM190" s="8"/>
      <c r="BN190" s="8"/>
      <c r="BO190" s="132" t="s">
        <v>22</v>
      </c>
      <c r="BP190" s="132"/>
      <c r="BQ190" s="132"/>
      <c r="BR190" s="132"/>
      <c r="BS190" s="132"/>
      <c r="BT190" s="132"/>
      <c r="BU190" s="132" t="str">
        <f>$BU$4</f>
        <v>●●建設</v>
      </c>
      <c r="BV190" s="132"/>
      <c r="BW190" s="132"/>
      <c r="BX190" s="132"/>
      <c r="BY190" s="132"/>
      <c r="BZ190" s="132"/>
      <c r="CA190" s="132"/>
      <c r="CB190" s="132"/>
      <c r="CC190" s="132"/>
      <c r="CD190" s="132"/>
      <c r="CE190" s="132"/>
      <c r="CF190" s="132"/>
      <c r="CG190" s="132"/>
      <c r="CH190" s="132"/>
      <c r="CI190" s="132"/>
      <c r="CJ190" s="132"/>
      <c r="CK190" s="132"/>
      <c r="CL190" s="132"/>
      <c r="CM190" s="132"/>
      <c r="CN190" s="132"/>
      <c r="CO190" s="132"/>
      <c r="CP190" s="132"/>
      <c r="CQ190" s="132"/>
      <c r="CR190" s="132"/>
      <c r="CS190" s="132"/>
      <c r="CT190" s="132"/>
      <c r="CU190" s="132"/>
      <c r="CV190" s="132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</row>
    <row r="191" spans="2:130" ht="15" customHeight="1" x14ac:dyDescent="0.15">
      <c r="E191" s="1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2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132" t="s">
        <v>23</v>
      </c>
      <c r="BP191" s="132"/>
      <c r="BQ191" s="132"/>
      <c r="BR191" s="132"/>
      <c r="BS191" s="132"/>
      <c r="BT191" s="132"/>
      <c r="BU191" s="135">
        <f>$BU$5</f>
        <v>45566</v>
      </c>
      <c r="BV191" s="135"/>
      <c r="BW191" s="135"/>
      <c r="BX191" s="135"/>
      <c r="BY191" s="135"/>
      <c r="BZ191" s="135"/>
      <c r="CA191" s="135"/>
      <c r="CB191" s="135"/>
      <c r="CC191" s="135"/>
      <c r="CD191" s="135"/>
      <c r="CE191" s="135"/>
      <c r="CF191" s="132" t="s">
        <v>24</v>
      </c>
      <c r="CG191" s="132"/>
      <c r="CH191" s="132"/>
      <c r="CI191" s="132"/>
      <c r="CJ191" s="132"/>
      <c r="CK191" s="132"/>
      <c r="CL191" s="135">
        <f>$CL$5</f>
        <v>45747</v>
      </c>
      <c r="CM191" s="135"/>
      <c r="CN191" s="135"/>
      <c r="CO191" s="135"/>
      <c r="CP191" s="135"/>
      <c r="CQ191" s="135"/>
      <c r="CR191" s="135"/>
      <c r="CS191" s="135"/>
      <c r="CT191" s="135"/>
      <c r="CU191" s="135"/>
      <c r="CV191" s="135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</row>
    <row r="192" spans="2:130" ht="15" customHeight="1" x14ac:dyDescent="0.15">
      <c r="E192" s="17"/>
      <c r="F192" s="26" t="s">
        <v>37</v>
      </c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30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132" t="s">
        <v>25</v>
      </c>
      <c r="BP192" s="132"/>
      <c r="BQ192" s="132"/>
      <c r="BR192" s="132"/>
      <c r="BS192" s="132"/>
      <c r="BT192" s="132"/>
      <c r="BU192" s="135">
        <f>$BU$6</f>
        <v>45575</v>
      </c>
      <c r="BV192" s="135"/>
      <c r="BW192" s="135"/>
      <c r="BX192" s="135"/>
      <c r="BY192" s="135"/>
      <c r="BZ192" s="135"/>
      <c r="CA192" s="135"/>
      <c r="CB192" s="135"/>
      <c r="CC192" s="135"/>
      <c r="CD192" s="135"/>
      <c r="CE192" s="135"/>
      <c r="CF192" s="132" t="s">
        <v>24</v>
      </c>
      <c r="CG192" s="132"/>
      <c r="CH192" s="132"/>
      <c r="CI192" s="132"/>
      <c r="CJ192" s="132"/>
      <c r="CK192" s="132"/>
      <c r="CL192" s="135">
        <f>$CL$6</f>
        <v>45736</v>
      </c>
      <c r="CM192" s="135"/>
      <c r="CN192" s="135"/>
      <c r="CO192" s="135"/>
      <c r="CP192" s="135"/>
      <c r="CQ192" s="135"/>
      <c r="CR192" s="135"/>
      <c r="CS192" s="135"/>
      <c r="CT192" s="135"/>
      <c r="CU192" s="135"/>
      <c r="CV192" s="135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</row>
    <row r="193" spans="2:130" ht="15" customHeight="1" x14ac:dyDescent="0.15">
      <c r="E193" s="17"/>
      <c r="F193" s="26" t="s">
        <v>8</v>
      </c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30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</row>
    <row r="194" spans="2:130" ht="15" customHeight="1" x14ac:dyDescent="0.15">
      <c r="E194" s="31"/>
      <c r="F194" s="32" t="s">
        <v>9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</row>
    <row r="195" spans="2:130" ht="15" customHeight="1" x14ac:dyDescent="0.15"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</row>
    <row r="196" spans="2:130" ht="15" customHeight="1" x14ac:dyDescent="0.15">
      <c r="B196" s="7"/>
      <c r="C196" s="7"/>
      <c r="D196" s="7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</row>
    <row r="197" spans="2:130" ht="15" customHeight="1" x14ac:dyDescent="0.15">
      <c r="B197" s="7"/>
      <c r="C197" s="7"/>
      <c r="D197" s="7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</row>
    <row r="198" spans="2:130" ht="15" customHeight="1" x14ac:dyDescent="0.15">
      <c r="B198" s="6"/>
      <c r="C198" s="6"/>
      <c r="D198" s="6"/>
      <c r="E198" s="110"/>
      <c r="F198" s="110"/>
      <c r="G198" s="110"/>
      <c r="H198" s="110"/>
      <c r="I198" s="110"/>
      <c r="J198" s="110"/>
      <c r="K198" s="110"/>
      <c r="L198" s="111"/>
      <c r="M198" s="111"/>
      <c r="N198" s="111"/>
      <c r="O198" s="111"/>
      <c r="P198" s="111"/>
      <c r="Q198" s="111"/>
      <c r="R198" s="111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45"/>
      <c r="AE198" s="45"/>
      <c r="AF198" s="45"/>
      <c r="AG198" s="45"/>
      <c r="AH198" s="45"/>
      <c r="AI198" s="45"/>
      <c r="AJ198" s="47"/>
      <c r="AK198" s="8"/>
      <c r="AL198" s="8"/>
      <c r="AM198" s="8"/>
      <c r="AN198" s="8"/>
      <c r="AO198" s="8"/>
      <c r="AP198" s="8"/>
      <c r="AQ198" s="8"/>
      <c r="AR198" s="49"/>
      <c r="AS198" s="49"/>
      <c r="AT198" s="49"/>
      <c r="AU198" s="49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45"/>
      <c r="BH198" s="45"/>
      <c r="BI198" s="45"/>
      <c r="BJ198" s="45"/>
      <c r="BK198" s="45"/>
      <c r="BL198" s="45"/>
      <c r="BM198" s="47"/>
      <c r="BN198" s="8"/>
      <c r="BO198" s="8"/>
      <c r="BP198" s="8"/>
      <c r="BQ198" s="8"/>
      <c r="BR198" s="8"/>
      <c r="BS198" s="8"/>
      <c r="BT198" s="8"/>
      <c r="BU198" s="49"/>
      <c r="BV198" s="49"/>
      <c r="BW198" s="49"/>
      <c r="BX198" s="49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45"/>
      <c r="CK198" s="45"/>
      <c r="CL198" s="45"/>
      <c r="CM198" s="45"/>
      <c r="CN198" s="45"/>
      <c r="CO198" s="45"/>
      <c r="CP198" s="47"/>
      <c r="CQ198" s="8"/>
      <c r="CR198" s="8"/>
      <c r="CS198" s="8"/>
      <c r="CT198" s="8"/>
      <c r="CU198" s="8"/>
      <c r="CV198" s="8"/>
      <c r="CW198" s="8"/>
      <c r="CX198" s="49"/>
      <c r="CY198" s="49"/>
      <c r="CZ198" s="49"/>
      <c r="DA198" s="49"/>
      <c r="DB198" s="45"/>
      <c r="DC198" s="45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</row>
    <row r="199" spans="2:130" ht="15" customHeight="1" x14ac:dyDescent="0.15">
      <c r="B199" s="6"/>
      <c r="C199" s="6"/>
      <c r="D199" s="6"/>
      <c r="E199" s="110"/>
      <c r="F199" s="110"/>
      <c r="G199" s="110"/>
      <c r="H199" s="110"/>
      <c r="I199" s="110"/>
      <c r="J199" s="110"/>
      <c r="K199" s="110"/>
      <c r="L199" s="111"/>
      <c r="M199" s="111"/>
      <c r="N199" s="111"/>
      <c r="O199" s="111"/>
      <c r="P199" s="111"/>
      <c r="Q199" s="111"/>
      <c r="R199" s="111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45"/>
      <c r="AE199" s="45"/>
      <c r="AF199" s="45"/>
      <c r="AG199" s="45"/>
      <c r="AH199" s="45"/>
      <c r="AI199" s="45"/>
      <c r="AJ199" s="47"/>
      <c r="AK199" s="8"/>
      <c r="AL199" s="8"/>
      <c r="AM199" s="8"/>
      <c r="AN199" s="8"/>
      <c r="AO199" s="8"/>
      <c r="AP199" s="8"/>
      <c r="AQ199" s="8"/>
      <c r="AR199" s="49"/>
      <c r="AS199" s="49"/>
      <c r="AT199" s="49"/>
      <c r="AU199" s="49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45"/>
      <c r="BH199" s="45"/>
      <c r="BI199" s="45"/>
      <c r="BJ199" s="45"/>
      <c r="BK199" s="45"/>
      <c r="BL199" s="45"/>
      <c r="BM199" s="47"/>
      <c r="BN199" s="8"/>
      <c r="BO199" s="8"/>
      <c r="BP199" s="8"/>
      <c r="BQ199" s="8"/>
      <c r="BR199" s="8"/>
      <c r="BS199" s="8"/>
      <c r="BT199" s="8"/>
      <c r="BU199" s="49"/>
      <c r="BV199" s="49"/>
      <c r="BW199" s="49"/>
      <c r="BX199" s="49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45"/>
      <c r="CK199" s="45"/>
      <c r="CL199" s="45"/>
      <c r="CM199" s="45"/>
      <c r="CN199" s="45"/>
      <c r="CO199" s="45"/>
      <c r="CP199" s="47"/>
      <c r="CQ199" s="8"/>
      <c r="CR199" s="8"/>
      <c r="CS199" s="8"/>
      <c r="CT199" s="8"/>
      <c r="CU199" s="8"/>
      <c r="CV199" s="8"/>
      <c r="CW199" s="8"/>
      <c r="CX199" s="49"/>
      <c r="CY199" s="49"/>
      <c r="CZ199" s="49"/>
      <c r="DA199" s="49"/>
      <c r="DB199" s="45"/>
      <c r="DC199" s="45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</row>
    <row r="200" spans="2:130" ht="15" customHeight="1" x14ac:dyDescent="0.15">
      <c r="B200" s="6"/>
      <c r="C200" s="6"/>
      <c r="D200" s="6"/>
      <c r="E200" s="110"/>
      <c r="F200" s="110"/>
      <c r="G200" s="110"/>
      <c r="H200" s="110"/>
      <c r="I200" s="110"/>
      <c r="J200" s="110"/>
      <c r="K200" s="110"/>
      <c r="L200" s="111"/>
      <c r="M200" s="111"/>
      <c r="N200" s="111"/>
      <c r="O200" s="111"/>
      <c r="P200" s="111"/>
      <c r="Q200" s="111"/>
      <c r="R200" s="111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45"/>
      <c r="AE200" s="45"/>
      <c r="AF200" s="45"/>
      <c r="AG200" s="45"/>
      <c r="AH200" s="45"/>
      <c r="AI200" s="45"/>
      <c r="AJ200" s="47"/>
      <c r="AK200" s="8"/>
      <c r="AL200" s="8"/>
      <c r="AM200" s="8"/>
      <c r="AN200" s="8"/>
      <c r="AO200" s="8"/>
      <c r="AP200" s="8"/>
      <c r="AQ200" s="8"/>
      <c r="AR200" s="49"/>
      <c r="AS200" s="49"/>
      <c r="AT200" s="49"/>
      <c r="AU200" s="49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45"/>
      <c r="BH200" s="45"/>
      <c r="BI200" s="45"/>
      <c r="BJ200" s="45"/>
      <c r="BK200" s="45"/>
      <c r="BL200" s="45"/>
      <c r="BM200" s="47"/>
      <c r="BN200" s="8"/>
      <c r="BO200" s="8"/>
      <c r="BP200" s="8"/>
      <c r="BQ200" s="8"/>
      <c r="BR200" s="8"/>
      <c r="BS200" s="8"/>
      <c r="BT200" s="8"/>
      <c r="BU200" s="49"/>
      <c r="BV200" s="49"/>
      <c r="BW200" s="49"/>
      <c r="BX200" s="49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45"/>
      <c r="CK200" s="45"/>
      <c r="CL200" s="45"/>
      <c r="CM200" s="45"/>
      <c r="CN200" s="45"/>
      <c r="CO200" s="45"/>
      <c r="CP200" s="47"/>
      <c r="CQ200" s="8"/>
      <c r="CR200" s="8"/>
      <c r="CS200" s="8"/>
      <c r="CT200" s="8"/>
      <c r="CU200" s="8"/>
      <c r="CV200" s="8"/>
      <c r="CW200" s="8"/>
      <c r="CX200" s="49"/>
      <c r="CY200" s="49"/>
      <c r="CZ200" s="49"/>
      <c r="DA200" s="49"/>
      <c r="DB200" s="45"/>
      <c r="DC200" s="45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</row>
    <row r="201" spans="2:130" ht="15" customHeight="1" x14ac:dyDescent="0.15">
      <c r="B201" s="6"/>
      <c r="C201" s="6"/>
      <c r="D201" s="6"/>
      <c r="E201" s="110"/>
      <c r="F201" s="110"/>
      <c r="G201" s="110"/>
      <c r="H201" s="110"/>
      <c r="I201" s="110"/>
      <c r="J201" s="110"/>
      <c r="K201" s="110"/>
      <c r="L201" s="111"/>
      <c r="M201" s="111"/>
      <c r="N201" s="111"/>
      <c r="O201" s="111"/>
      <c r="P201" s="111"/>
      <c r="Q201" s="111"/>
      <c r="R201" s="111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45"/>
      <c r="AE201" s="45"/>
      <c r="AF201" s="45"/>
      <c r="AG201" s="45"/>
      <c r="AH201" s="45"/>
      <c r="AI201" s="45"/>
      <c r="AJ201" s="47"/>
      <c r="AK201" s="8"/>
      <c r="AL201" s="8"/>
      <c r="AM201" s="8"/>
      <c r="AN201" s="8"/>
      <c r="AO201" s="8"/>
      <c r="AP201" s="8"/>
      <c r="AQ201" s="8"/>
      <c r="AR201" s="49"/>
      <c r="AS201" s="49"/>
      <c r="AT201" s="49"/>
      <c r="AU201" s="49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45"/>
      <c r="BH201" s="45"/>
      <c r="BI201" s="45"/>
      <c r="BJ201" s="45"/>
      <c r="BK201" s="45"/>
      <c r="BL201" s="45"/>
      <c r="BM201" s="47"/>
      <c r="BN201" s="8"/>
      <c r="BO201" s="8"/>
      <c r="BP201" s="8"/>
      <c r="BQ201" s="8"/>
      <c r="BR201" s="8"/>
      <c r="BS201" s="8"/>
      <c r="BT201" s="8"/>
      <c r="BU201" s="49"/>
      <c r="BV201" s="49"/>
      <c r="BW201" s="49"/>
      <c r="BX201" s="49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45"/>
      <c r="CK201" s="45"/>
      <c r="CL201" s="45"/>
      <c r="CM201" s="45"/>
      <c r="CN201" s="45"/>
      <c r="CO201" s="45"/>
      <c r="CP201" s="47"/>
      <c r="CQ201" s="8"/>
      <c r="CR201" s="8"/>
      <c r="CS201" s="8"/>
      <c r="CT201" s="8"/>
      <c r="CU201" s="8"/>
      <c r="CV201" s="8"/>
      <c r="CW201" s="8"/>
      <c r="CX201" s="49"/>
      <c r="CY201" s="49"/>
      <c r="CZ201" s="49"/>
      <c r="DA201" s="49"/>
      <c r="DB201" s="45"/>
      <c r="DC201" s="45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</row>
    <row r="202" spans="2:130" ht="15" customHeight="1" x14ac:dyDescent="0.15">
      <c r="B202" s="6"/>
      <c r="C202" s="6"/>
      <c r="D202" s="6"/>
      <c r="E202" s="110"/>
      <c r="F202" s="110"/>
      <c r="G202" s="110"/>
      <c r="H202" s="110"/>
      <c r="I202" s="110"/>
      <c r="J202" s="110"/>
      <c r="K202" s="110"/>
      <c r="L202" s="111"/>
      <c r="M202" s="111"/>
      <c r="N202" s="111"/>
      <c r="O202" s="111"/>
      <c r="P202" s="111"/>
      <c r="Q202" s="111"/>
      <c r="R202" s="111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45"/>
      <c r="AE202" s="45"/>
      <c r="AF202" s="45"/>
      <c r="AG202" s="45"/>
      <c r="AH202" s="45"/>
      <c r="AI202" s="45"/>
      <c r="AJ202" s="47"/>
      <c r="AK202" s="8"/>
      <c r="AL202" s="8"/>
      <c r="AM202" s="8"/>
      <c r="AN202" s="8"/>
      <c r="AO202" s="8"/>
      <c r="AP202" s="8"/>
      <c r="AQ202" s="8"/>
      <c r="AR202" s="49"/>
      <c r="AS202" s="49"/>
      <c r="AT202" s="49"/>
      <c r="AU202" s="49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45"/>
      <c r="BH202" s="45"/>
      <c r="BI202" s="45"/>
      <c r="BJ202" s="45"/>
      <c r="BK202" s="45"/>
      <c r="BL202" s="45"/>
      <c r="BM202" s="47"/>
      <c r="BN202" s="8"/>
      <c r="BO202" s="8"/>
      <c r="BP202" s="8"/>
      <c r="BQ202" s="8"/>
      <c r="BR202" s="8"/>
      <c r="BS202" s="8"/>
      <c r="BT202" s="8"/>
      <c r="BU202" s="49"/>
      <c r="BV202" s="49"/>
      <c r="BW202" s="49"/>
      <c r="BX202" s="49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45"/>
      <c r="CK202" s="45"/>
      <c r="CL202" s="45"/>
      <c r="CM202" s="45"/>
      <c r="CN202" s="45"/>
      <c r="CO202" s="45"/>
      <c r="CP202" s="47"/>
      <c r="CQ202" s="8"/>
      <c r="CR202" s="8"/>
      <c r="CS202" s="8"/>
      <c r="CT202" s="8"/>
      <c r="CU202" s="8"/>
      <c r="CV202" s="8"/>
      <c r="CW202" s="8"/>
      <c r="CX202" s="49"/>
      <c r="CY202" s="49"/>
      <c r="CZ202" s="49"/>
      <c r="DA202" s="49"/>
      <c r="DB202" s="45"/>
      <c r="DC202" s="45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</row>
    <row r="203" spans="2:130" ht="15" customHeight="1" x14ac:dyDescent="0.15">
      <c r="B203" s="3"/>
      <c r="C203" s="3"/>
      <c r="D203" s="3"/>
      <c r="E203" s="110"/>
      <c r="F203" s="110"/>
      <c r="G203" s="110"/>
      <c r="H203" s="110"/>
      <c r="I203" s="110"/>
      <c r="J203" s="110"/>
      <c r="K203" s="110"/>
      <c r="L203" s="111"/>
      <c r="M203" s="111"/>
      <c r="N203" s="111"/>
      <c r="O203" s="111"/>
      <c r="P203" s="111"/>
      <c r="Q203" s="111"/>
      <c r="R203" s="111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45"/>
      <c r="AE203" s="45"/>
      <c r="AF203" s="45"/>
      <c r="AG203" s="45"/>
      <c r="AH203" s="45"/>
      <c r="AI203" s="45"/>
      <c r="AJ203" s="47"/>
      <c r="AK203" s="8"/>
      <c r="AL203" s="8"/>
      <c r="AM203" s="8"/>
      <c r="AN203" s="8"/>
      <c r="AO203" s="8"/>
      <c r="AP203" s="8"/>
      <c r="AQ203" s="8"/>
      <c r="AR203" s="49"/>
      <c r="AS203" s="49"/>
      <c r="AT203" s="49"/>
      <c r="AU203" s="49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45"/>
      <c r="BH203" s="45"/>
      <c r="BI203" s="45"/>
      <c r="BJ203" s="45"/>
      <c r="BK203" s="45"/>
      <c r="BL203" s="45"/>
      <c r="BM203" s="47"/>
      <c r="BN203" s="8"/>
      <c r="BO203" s="8"/>
      <c r="BP203" s="8"/>
      <c r="BQ203" s="8"/>
      <c r="BR203" s="8"/>
      <c r="BS203" s="8"/>
      <c r="BT203" s="8"/>
      <c r="BU203" s="49"/>
      <c r="BV203" s="49"/>
      <c r="BW203" s="49"/>
      <c r="BX203" s="49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45"/>
      <c r="CK203" s="45"/>
      <c r="CL203" s="45"/>
      <c r="CM203" s="45"/>
      <c r="CN203" s="45"/>
      <c r="CO203" s="45"/>
      <c r="CP203" s="47"/>
      <c r="CQ203" s="8"/>
      <c r="CR203" s="8"/>
      <c r="CS203" s="8"/>
      <c r="CT203" s="8"/>
      <c r="CU203" s="8"/>
      <c r="CV203" s="8"/>
      <c r="CW203" s="8"/>
      <c r="CX203" s="49"/>
      <c r="CY203" s="49"/>
      <c r="CZ203" s="49"/>
      <c r="DA203" s="49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</row>
    <row r="204" spans="2:130" ht="15" customHeight="1" x14ac:dyDescent="0.15">
      <c r="B204" s="3"/>
      <c r="C204" s="3"/>
      <c r="D204" s="3"/>
      <c r="E204" s="27"/>
      <c r="F204" s="27"/>
      <c r="G204" s="27"/>
      <c r="H204" s="27"/>
      <c r="I204" s="27"/>
      <c r="J204" s="27"/>
      <c r="K204" s="27"/>
      <c r="L204" s="45"/>
      <c r="M204" s="45"/>
      <c r="N204" s="45"/>
      <c r="O204" s="45"/>
      <c r="P204" s="45"/>
      <c r="Q204" s="47"/>
      <c r="R204" s="8"/>
      <c r="S204" s="8"/>
      <c r="T204" s="8"/>
      <c r="U204" s="8"/>
      <c r="V204" s="8"/>
      <c r="W204" s="8"/>
      <c r="X204" s="8"/>
      <c r="Y204" s="49"/>
      <c r="Z204" s="49"/>
      <c r="AA204" s="49"/>
      <c r="AB204" s="49"/>
      <c r="AC204" s="50"/>
      <c r="AD204" s="50"/>
      <c r="AE204" s="50"/>
      <c r="AF204" s="50"/>
      <c r="AG204" s="51"/>
      <c r="AH204" s="51"/>
      <c r="AI204" s="8"/>
      <c r="AJ204" s="8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</row>
    <row r="205" spans="2:130" ht="15" customHeight="1" x14ac:dyDescent="0.15"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53"/>
      <c r="Q205" s="54"/>
      <c r="R205" s="8"/>
      <c r="S205" s="8"/>
      <c r="T205" s="8"/>
      <c r="U205" s="8"/>
      <c r="V205" s="8"/>
      <c r="W205" s="8"/>
      <c r="X205" s="8"/>
      <c r="Y205" s="8"/>
      <c r="Z205" s="8"/>
      <c r="AA205" s="55">
        <f>DATE(YEAR(P206),MONTH(P206),1)</f>
        <v>46113</v>
      </c>
      <c r="AB205" s="146">
        <f>DATE(YEAR(AA205),MONTH(AA205),1)</f>
        <v>46113</v>
      </c>
      <c r="AC205" s="146"/>
      <c r="AD205" s="146"/>
      <c r="AE205" s="146"/>
      <c r="AF205" s="146"/>
      <c r="AG205" s="102"/>
      <c r="AH205" s="102"/>
      <c r="AI205" s="102"/>
      <c r="AJ205" s="102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58">
        <f>EOMONTH(AA205,1)</f>
        <v>46173</v>
      </c>
      <c r="BG205" s="146">
        <f>DATE(YEAR(BF205),MONTH(BF205),1)</f>
        <v>46143</v>
      </c>
      <c r="BH205" s="146"/>
      <c r="BI205" s="146"/>
      <c r="BJ205" s="146"/>
      <c r="BK205" s="146"/>
      <c r="BL205" s="59"/>
      <c r="BM205" s="59"/>
      <c r="BN205" s="59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58">
        <f>EOMONTH(BF205,1)</f>
        <v>46203</v>
      </c>
      <c r="CL205" s="146">
        <f>DATE(YEAR(CK205),MONTH(CK205),1)</f>
        <v>46174</v>
      </c>
      <c r="CM205" s="146"/>
      <c r="CN205" s="146"/>
      <c r="CO205" s="146"/>
      <c r="CP205" s="146"/>
      <c r="CQ205" s="59"/>
      <c r="CR205" s="59"/>
      <c r="CS205" s="59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60" t="s">
        <v>3</v>
      </c>
      <c r="DG205" s="60"/>
      <c r="DH205" s="60"/>
      <c r="DI205" s="8"/>
      <c r="DJ205" s="138" t="s">
        <v>29</v>
      </c>
      <c r="DK205" s="8"/>
      <c r="DL205" s="8"/>
      <c r="DM205" s="60" t="s">
        <v>3</v>
      </c>
      <c r="DN205" s="60"/>
      <c r="DO205" s="60"/>
      <c r="DP205" s="8"/>
      <c r="DQ205" s="138" t="s">
        <v>29</v>
      </c>
      <c r="DR205" s="8"/>
      <c r="DS205" s="8"/>
      <c r="DT205" s="60" t="s">
        <v>3</v>
      </c>
      <c r="DU205" s="60"/>
      <c r="DV205" s="60"/>
      <c r="DW205" s="8"/>
      <c r="DX205" s="138" t="s">
        <v>29</v>
      </c>
      <c r="DY205" s="8"/>
      <c r="DZ205" s="8"/>
    </row>
    <row r="206" spans="2:130" ht="15" customHeight="1" x14ac:dyDescent="0.15">
      <c r="B206" s="7"/>
      <c r="C206" s="7"/>
      <c r="D206" s="7"/>
      <c r="E206" s="62" t="s">
        <v>1</v>
      </c>
      <c r="F206" s="63"/>
      <c r="G206" s="63"/>
      <c r="H206" s="63"/>
      <c r="I206" s="63"/>
      <c r="J206" s="64"/>
      <c r="K206" s="65" t="s">
        <v>2</v>
      </c>
      <c r="L206" s="63"/>
      <c r="M206" s="63"/>
      <c r="N206" s="63"/>
      <c r="O206" s="64"/>
      <c r="P206" s="66">
        <f>DATE(YEAR(DD166),MONTH(DD166),1)</f>
        <v>46113</v>
      </c>
      <c r="Q206" s="66">
        <f>P206+DAY(1)</f>
        <v>46114</v>
      </c>
      <c r="R206" s="66">
        <f>Q206+DAY(1)</f>
        <v>46115</v>
      </c>
      <c r="S206" s="66">
        <f t="shared" ref="S206:CD206" si="159">R206+DAY(1)</f>
        <v>46116</v>
      </c>
      <c r="T206" s="66">
        <f t="shared" si="159"/>
        <v>46117</v>
      </c>
      <c r="U206" s="66">
        <f t="shared" si="159"/>
        <v>46118</v>
      </c>
      <c r="V206" s="66">
        <f t="shared" si="159"/>
        <v>46119</v>
      </c>
      <c r="W206" s="66">
        <f t="shared" si="159"/>
        <v>46120</v>
      </c>
      <c r="X206" s="66">
        <f t="shared" si="159"/>
        <v>46121</v>
      </c>
      <c r="Y206" s="66">
        <f t="shared" si="159"/>
        <v>46122</v>
      </c>
      <c r="Z206" s="66">
        <f t="shared" si="159"/>
        <v>46123</v>
      </c>
      <c r="AA206" s="66">
        <f t="shared" si="159"/>
        <v>46124</v>
      </c>
      <c r="AB206" s="66">
        <f t="shared" si="159"/>
        <v>46125</v>
      </c>
      <c r="AC206" s="66">
        <f t="shared" si="159"/>
        <v>46126</v>
      </c>
      <c r="AD206" s="66">
        <f t="shared" si="159"/>
        <v>46127</v>
      </c>
      <c r="AE206" s="66">
        <f t="shared" si="159"/>
        <v>46128</v>
      </c>
      <c r="AF206" s="66">
        <f t="shared" si="159"/>
        <v>46129</v>
      </c>
      <c r="AG206" s="66">
        <f t="shared" si="159"/>
        <v>46130</v>
      </c>
      <c r="AH206" s="66">
        <f t="shared" si="159"/>
        <v>46131</v>
      </c>
      <c r="AI206" s="66">
        <f t="shared" si="159"/>
        <v>46132</v>
      </c>
      <c r="AJ206" s="66">
        <f t="shared" si="159"/>
        <v>46133</v>
      </c>
      <c r="AK206" s="66">
        <f t="shared" si="159"/>
        <v>46134</v>
      </c>
      <c r="AL206" s="66">
        <f t="shared" si="159"/>
        <v>46135</v>
      </c>
      <c r="AM206" s="66">
        <f t="shared" si="159"/>
        <v>46136</v>
      </c>
      <c r="AN206" s="66">
        <f t="shared" si="159"/>
        <v>46137</v>
      </c>
      <c r="AO206" s="66">
        <f t="shared" si="159"/>
        <v>46138</v>
      </c>
      <c r="AP206" s="66">
        <f t="shared" si="159"/>
        <v>46139</v>
      </c>
      <c r="AQ206" s="66">
        <f t="shared" si="159"/>
        <v>46140</v>
      </c>
      <c r="AR206" s="66">
        <f t="shared" si="159"/>
        <v>46141</v>
      </c>
      <c r="AS206" s="66">
        <f t="shared" si="159"/>
        <v>46142</v>
      </c>
      <c r="AT206" s="66">
        <f t="shared" si="159"/>
        <v>46143</v>
      </c>
      <c r="AU206" s="66">
        <f t="shared" si="159"/>
        <v>46144</v>
      </c>
      <c r="AV206" s="66">
        <f t="shared" si="159"/>
        <v>46145</v>
      </c>
      <c r="AW206" s="66">
        <f t="shared" si="159"/>
        <v>46146</v>
      </c>
      <c r="AX206" s="66">
        <f t="shared" si="159"/>
        <v>46147</v>
      </c>
      <c r="AY206" s="66">
        <f t="shared" si="159"/>
        <v>46148</v>
      </c>
      <c r="AZ206" s="66">
        <f t="shared" si="159"/>
        <v>46149</v>
      </c>
      <c r="BA206" s="66">
        <f t="shared" si="159"/>
        <v>46150</v>
      </c>
      <c r="BB206" s="66">
        <f t="shared" si="159"/>
        <v>46151</v>
      </c>
      <c r="BC206" s="66">
        <f t="shared" si="159"/>
        <v>46152</v>
      </c>
      <c r="BD206" s="66">
        <f t="shared" si="159"/>
        <v>46153</v>
      </c>
      <c r="BE206" s="66">
        <f t="shared" si="159"/>
        <v>46154</v>
      </c>
      <c r="BF206" s="66">
        <f t="shared" si="159"/>
        <v>46155</v>
      </c>
      <c r="BG206" s="66">
        <f t="shared" si="159"/>
        <v>46156</v>
      </c>
      <c r="BH206" s="66">
        <f t="shared" si="159"/>
        <v>46157</v>
      </c>
      <c r="BI206" s="66">
        <f t="shared" si="159"/>
        <v>46158</v>
      </c>
      <c r="BJ206" s="66">
        <f t="shared" si="159"/>
        <v>46159</v>
      </c>
      <c r="BK206" s="66">
        <f t="shared" si="159"/>
        <v>46160</v>
      </c>
      <c r="BL206" s="66">
        <f t="shared" si="159"/>
        <v>46161</v>
      </c>
      <c r="BM206" s="66">
        <f t="shared" si="159"/>
        <v>46162</v>
      </c>
      <c r="BN206" s="66">
        <f t="shared" si="159"/>
        <v>46163</v>
      </c>
      <c r="BO206" s="66">
        <f t="shared" si="159"/>
        <v>46164</v>
      </c>
      <c r="BP206" s="66">
        <f t="shared" si="159"/>
        <v>46165</v>
      </c>
      <c r="BQ206" s="66">
        <f t="shared" si="159"/>
        <v>46166</v>
      </c>
      <c r="BR206" s="66">
        <f t="shared" si="159"/>
        <v>46167</v>
      </c>
      <c r="BS206" s="66">
        <f t="shared" si="159"/>
        <v>46168</v>
      </c>
      <c r="BT206" s="66">
        <f t="shared" si="159"/>
        <v>46169</v>
      </c>
      <c r="BU206" s="66">
        <f t="shared" si="159"/>
        <v>46170</v>
      </c>
      <c r="BV206" s="66">
        <f t="shared" si="159"/>
        <v>46171</v>
      </c>
      <c r="BW206" s="66">
        <f t="shared" si="159"/>
        <v>46172</v>
      </c>
      <c r="BX206" s="66">
        <f t="shared" si="159"/>
        <v>46173</v>
      </c>
      <c r="BY206" s="66">
        <f t="shared" si="159"/>
        <v>46174</v>
      </c>
      <c r="BZ206" s="66">
        <f t="shared" si="159"/>
        <v>46175</v>
      </c>
      <c r="CA206" s="66">
        <f t="shared" si="159"/>
        <v>46176</v>
      </c>
      <c r="CB206" s="66">
        <f t="shared" si="159"/>
        <v>46177</v>
      </c>
      <c r="CC206" s="66">
        <f t="shared" si="159"/>
        <v>46178</v>
      </c>
      <c r="CD206" s="66">
        <f t="shared" si="159"/>
        <v>46179</v>
      </c>
      <c r="CE206" s="66">
        <f t="shared" ref="CE206:DC206" si="160">CD206+DAY(1)</f>
        <v>46180</v>
      </c>
      <c r="CF206" s="66">
        <f t="shared" si="160"/>
        <v>46181</v>
      </c>
      <c r="CG206" s="66">
        <f t="shared" si="160"/>
        <v>46182</v>
      </c>
      <c r="CH206" s="66">
        <f t="shared" si="160"/>
        <v>46183</v>
      </c>
      <c r="CI206" s="66">
        <f t="shared" si="160"/>
        <v>46184</v>
      </c>
      <c r="CJ206" s="66">
        <f t="shared" si="160"/>
        <v>46185</v>
      </c>
      <c r="CK206" s="66">
        <f t="shared" si="160"/>
        <v>46186</v>
      </c>
      <c r="CL206" s="66">
        <f t="shared" si="160"/>
        <v>46187</v>
      </c>
      <c r="CM206" s="66">
        <f t="shared" si="160"/>
        <v>46188</v>
      </c>
      <c r="CN206" s="66">
        <f t="shared" si="160"/>
        <v>46189</v>
      </c>
      <c r="CO206" s="66">
        <f t="shared" si="160"/>
        <v>46190</v>
      </c>
      <c r="CP206" s="66">
        <f t="shared" si="160"/>
        <v>46191</v>
      </c>
      <c r="CQ206" s="66">
        <f t="shared" si="160"/>
        <v>46192</v>
      </c>
      <c r="CR206" s="66">
        <f t="shared" si="160"/>
        <v>46193</v>
      </c>
      <c r="CS206" s="66">
        <f t="shared" si="160"/>
        <v>46194</v>
      </c>
      <c r="CT206" s="66">
        <f t="shared" si="160"/>
        <v>46195</v>
      </c>
      <c r="CU206" s="66">
        <f t="shared" si="160"/>
        <v>46196</v>
      </c>
      <c r="CV206" s="66">
        <f t="shared" si="160"/>
        <v>46197</v>
      </c>
      <c r="CW206" s="66">
        <f t="shared" si="160"/>
        <v>46198</v>
      </c>
      <c r="CX206" s="66">
        <f t="shared" si="160"/>
        <v>46199</v>
      </c>
      <c r="CY206" s="66">
        <f t="shared" si="160"/>
        <v>46200</v>
      </c>
      <c r="CZ206" s="66">
        <f t="shared" si="160"/>
        <v>46201</v>
      </c>
      <c r="DA206" s="66">
        <f t="shared" si="160"/>
        <v>46202</v>
      </c>
      <c r="DB206" s="66">
        <f t="shared" si="160"/>
        <v>46203</v>
      </c>
      <c r="DC206" s="67">
        <f t="shared" si="160"/>
        <v>46204</v>
      </c>
      <c r="DD206" s="68">
        <f>DC206+DAY(1)</f>
        <v>46205</v>
      </c>
      <c r="DE206" s="69"/>
      <c r="DF206" s="70">
        <f>AB205</f>
        <v>46113</v>
      </c>
      <c r="DG206" s="70"/>
      <c r="DH206" s="70"/>
      <c r="DI206" s="8"/>
      <c r="DJ206" s="140" t="str">
        <f>IF(OR(AND(DJ226&gt;=0.285,DF226&gt;=1),AND(DJ226=0,DF226=0)),"OK","NG")</f>
        <v>OK</v>
      </c>
      <c r="DK206" s="26">
        <f>IFERROR(IF(DJ206="NG",1,0),0)</f>
        <v>0</v>
      </c>
      <c r="DL206" s="69"/>
      <c r="DM206" s="70">
        <f>BG205</f>
        <v>46143</v>
      </c>
      <c r="DN206" s="70"/>
      <c r="DO206" s="70"/>
      <c r="DP206" s="8"/>
      <c r="DQ206" s="140" t="str">
        <f>IF(OR(AND(DQ226&gt;=0.285,DM226&gt;=1),AND(DQ226=0,DM226=0)),"OK","NG")</f>
        <v>OK</v>
      </c>
      <c r="DR206" s="26">
        <f>IFERROR(IF(DQ206="NG",1,0),0)</f>
        <v>0</v>
      </c>
      <c r="DS206" s="69"/>
      <c r="DT206" s="70">
        <f>CL205</f>
        <v>46174</v>
      </c>
      <c r="DU206" s="70"/>
      <c r="DV206" s="70"/>
      <c r="DW206" s="8"/>
      <c r="DX206" s="140" t="str">
        <f>IF(OR(AND(DX226&gt;=0.285,DT226&gt;=1),AND(DX226=0,DT226=0)),"OK","NG")</f>
        <v>OK</v>
      </c>
      <c r="DY206" s="26">
        <f>IFERROR(IF(DX206="NG",1,0),0)</f>
        <v>0</v>
      </c>
      <c r="DZ206" s="8"/>
    </row>
    <row r="207" spans="2:130" ht="15" customHeight="1" x14ac:dyDescent="0.15">
      <c r="B207" s="7"/>
      <c r="C207" s="7"/>
      <c r="D207" s="7"/>
      <c r="E207" s="73"/>
      <c r="F207" s="74"/>
      <c r="G207" s="74"/>
      <c r="H207" s="74"/>
      <c r="I207" s="74"/>
      <c r="J207" s="75"/>
      <c r="K207" s="76"/>
      <c r="L207" s="74"/>
      <c r="M207" s="74"/>
      <c r="N207" s="74"/>
      <c r="O207" s="75"/>
      <c r="P207" s="77" t="str">
        <f>TEXT(WEEKDAY(+P206),"aaa")</f>
        <v>水</v>
      </c>
      <c r="Q207" s="77" t="str">
        <f>TEXT(WEEKDAY(+Q206),"aaa")</f>
        <v>木</v>
      </c>
      <c r="R207" s="77" t="str">
        <f>TEXT(WEEKDAY(+R206),"aaa")</f>
        <v>金</v>
      </c>
      <c r="S207" s="77" t="str">
        <f>TEXT(WEEKDAY(+S206),"aaa")</f>
        <v>土</v>
      </c>
      <c r="T207" s="77" t="str">
        <f t="shared" ref="T207:CE207" si="161">TEXT(WEEKDAY(+T206),"aaa")</f>
        <v>日</v>
      </c>
      <c r="U207" s="77" t="str">
        <f t="shared" si="161"/>
        <v>月</v>
      </c>
      <c r="V207" s="77" t="str">
        <f t="shared" si="161"/>
        <v>火</v>
      </c>
      <c r="W207" s="77" t="str">
        <f t="shared" si="161"/>
        <v>水</v>
      </c>
      <c r="X207" s="77" t="str">
        <f t="shared" si="161"/>
        <v>木</v>
      </c>
      <c r="Y207" s="77" t="str">
        <f t="shared" si="161"/>
        <v>金</v>
      </c>
      <c r="Z207" s="77" t="str">
        <f t="shared" si="161"/>
        <v>土</v>
      </c>
      <c r="AA207" s="77" t="str">
        <f t="shared" si="161"/>
        <v>日</v>
      </c>
      <c r="AB207" s="77" t="str">
        <f t="shared" si="161"/>
        <v>月</v>
      </c>
      <c r="AC207" s="77" t="str">
        <f t="shared" si="161"/>
        <v>火</v>
      </c>
      <c r="AD207" s="77" t="str">
        <f t="shared" si="161"/>
        <v>水</v>
      </c>
      <c r="AE207" s="77" t="str">
        <f t="shared" si="161"/>
        <v>木</v>
      </c>
      <c r="AF207" s="77" t="str">
        <f t="shared" si="161"/>
        <v>金</v>
      </c>
      <c r="AG207" s="77" t="str">
        <f t="shared" si="161"/>
        <v>土</v>
      </c>
      <c r="AH207" s="77" t="str">
        <f t="shared" si="161"/>
        <v>日</v>
      </c>
      <c r="AI207" s="77" t="str">
        <f t="shared" si="161"/>
        <v>月</v>
      </c>
      <c r="AJ207" s="77" t="str">
        <f t="shared" si="161"/>
        <v>火</v>
      </c>
      <c r="AK207" s="77" t="str">
        <f t="shared" si="161"/>
        <v>水</v>
      </c>
      <c r="AL207" s="77" t="str">
        <f t="shared" si="161"/>
        <v>木</v>
      </c>
      <c r="AM207" s="77" t="str">
        <f t="shared" si="161"/>
        <v>金</v>
      </c>
      <c r="AN207" s="77" t="str">
        <f t="shared" si="161"/>
        <v>土</v>
      </c>
      <c r="AO207" s="77" t="str">
        <f t="shared" si="161"/>
        <v>日</v>
      </c>
      <c r="AP207" s="77" t="str">
        <f t="shared" si="161"/>
        <v>月</v>
      </c>
      <c r="AQ207" s="77" t="str">
        <f t="shared" si="161"/>
        <v>火</v>
      </c>
      <c r="AR207" s="77" t="str">
        <f t="shared" si="161"/>
        <v>水</v>
      </c>
      <c r="AS207" s="77" t="str">
        <f t="shared" si="161"/>
        <v>木</v>
      </c>
      <c r="AT207" s="77" t="str">
        <f t="shared" si="161"/>
        <v>金</v>
      </c>
      <c r="AU207" s="77" t="str">
        <f t="shared" si="161"/>
        <v>土</v>
      </c>
      <c r="AV207" s="77" t="str">
        <f t="shared" si="161"/>
        <v>日</v>
      </c>
      <c r="AW207" s="77" t="str">
        <f t="shared" si="161"/>
        <v>月</v>
      </c>
      <c r="AX207" s="77" t="str">
        <f t="shared" si="161"/>
        <v>火</v>
      </c>
      <c r="AY207" s="77" t="str">
        <f t="shared" si="161"/>
        <v>水</v>
      </c>
      <c r="AZ207" s="77" t="str">
        <f t="shared" si="161"/>
        <v>木</v>
      </c>
      <c r="BA207" s="77" t="str">
        <f t="shared" si="161"/>
        <v>金</v>
      </c>
      <c r="BB207" s="77" t="str">
        <f t="shared" si="161"/>
        <v>土</v>
      </c>
      <c r="BC207" s="77" t="str">
        <f t="shared" si="161"/>
        <v>日</v>
      </c>
      <c r="BD207" s="77" t="str">
        <f t="shared" si="161"/>
        <v>月</v>
      </c>
      <c r="BE207" s="77" t="str">
        <f t="shared" si="161"/>
        <v>火</v>
      </c>
      <c r="BF207" s="77" t="str">
        <f t="shared" si="161"/>
        <v>水</v>
      </c>
      <c r="BG207" s="77" t="str">
        <f t="shared" si="161"/>
        <v>木</v>
      </c>
      <c r="BH207" s="77" t="str">
        <f t="shared" si="161"/>
        <v>金</v>
      </c>
      <c r="BI207" s="77" t="str">
        <f t="shared" si="161"/>
        <v>土</v>
      </c>
      <c r="BJ207" s="77" t="str">
        <f t="shared" si="161"/>
        <v>日</v>
      </c>
      <c r="BK207" s="77" t="str">
        <f t="shared" si="161"/>
        <v>月</v>
      </c>
      <c r="BL207" s="77" t="str">
        <f t="shared" si="161"/>
        <v>火</v>
      </c>
      <c r="BM207" s="77" t="str">
        <f t="shared" si="161"/>
        <v>水</v>
      </c>
      <c r="BN207" s="77" t="str">
        <f t="shared" si="161"/>
        <v>木</v>
      </c>
      <c r="BO207" s="77" t="str">
        <f t="shared" si="161"/>
        <v>金</v>
      </c>
      <c r="BP207" s="77" t="str">
        <f t="shared" si="161"/>
        <v>土</v>
      </c>
      <c r="BQ207" s="77" t="str">
        <f t="shared" si="161"/>
        <v>日</v>
      </c>
      <c r="BR207" s="77" t="str">
        <f t="shared" si="161"/>
        <v>月</v>
      </c>
      <c r="BS207" s="77" t="str">
        <f t="shared" si="161"/>
        <v>火</v>
      </c>
      <c r="BT207" s="77" t="str">
        <f t="shared" si="161"/>
        <v>水</v>
      </c>
      <c r="BU207" s="77" t="str">
        <f t="shared" si="161"/>
        <v>木</v>
      </c>
      <c r="BV207" s="77" t="str">
        <f t="shared" si="161"/>
        <v>金</v>
      </c>
      <c r="BW207" s="77" t="str">
        <f t="shared" si="161"/>
        <v>土</v>
      </c>
      <c r="BX207" s="77" t="str">
        <f t="shared" si="161"/>
        <v>日</v>
      </c>
      <c r="BY207" s="77" t="str">
        <f t="shared" si="161"/>
        <v>月</v>
      </c>
      <c r="BZ207" s="77" t="str">
        <f t="shared" si="161"/>
        <v>火</v>
      </c>
      <c r="CA207" s="77" t="str">
        <f t="shared" si="161"/>
        <v>水</v>
      </c>
      <c r="CB207" s="77" t="str">
        <f t="shared" si="161"/>
        <v>木</v>
      </c>
      <c r="CC207" s="77" t="str">
        <f t="shared" si="161"/>
        <v>金</v>
      </c>
      <c r="CD207" s="77" t="str">
        <f t="shared" si="161"/>
        <v>土</v>
      </c>
      <c r="CE207" s="77" t="str">
        <f t="shared" si="161"/>
        <v>日</v>
      </c>
      <c r="CF207" s="77" t="str">
        <f t="shared" ref="CF207:DC207" si="162">TEXT(WEEKDAY(+CF206),"aaa")</f>
        <v>月</v>
      </c>
      <c r="CG207" s="77" t="str">
        <f t="shared" si="162"/>
        <v>火</v>
      </c>
      <c r="CH207" s="77" t="str">
        <f t="shared" si="162"/>
        <v>水</v>
      </c>
      <c r="CI207" s="77" t="str">
        <f t="shared" si="162"/>
        <v>木</v>
      </c>
      <c r="CJ207" s="77" t="str">
        <f t="shared" si="162"/>
        <v>金</v>
      </c>
      <c r="CK207" s="77" t="str">
        <f t="shared" si="162"/>
        <v>土</v>
      </c>
      <c r="CL207" s="77" t="str">
        <f t="shared" si="162"/>
        <v>日</v>
      </c>
      <c r="CM207" s="77" t="str">
        <f t="shared" si="162"/>
        <v>月</v>
      </c>
      <c r="CN207" s="77" t="str">
        <f t="shared" si="162"/>
        <v>火</v>
      </c>
      <c r="CO207" s="77" t="str">
        <f t="shared" si="162"/>
        <v>水</v>
      </c>
      <c r="CP207" s="77" t="str">
        <f t="shared" si="162"/>
        <v>木</v>
      </c>
      <c r="CQ207" s="77" t="str">
        <f t="shared" si="162"/>
        <v>金</v>
      </c>
      <c r="CR207" s="77" t="str">
        <f t="shared" si="162"/>
        <v>土</v>
      </c>
      <c r="CS207" s="77" t="str">
        <f t="shared" si="162"/>
        <v>日</v>
      </c>
      <c r="CT207" s="77" t="str">
        <f t="shared" si="162"/>
        <v>月</v>
      </c>
      <c r="CU207" s="77" t="str">
        <f t="shared" si="162"/>
        <v>火</v>
      </c>
      <c r="CV207" s="77" t="str">
        <f t="shared" si="162"/>
        <v>水</v>
      </c>
      <c r="CW207" s="77" t="str">
        <f t="shared" si="162"/>
        <v>木</v>
      </c>
      <c r="CX207" s="77" t="str">
        <f t="shared" si="162"/>
        <v>金</v>
      </c>
      <c r="CY207" s="77" t="str">
        <f t="shared" si="162"/>
        <v>土</v>
      </c>
      <c r="CZ207" s="77" t="str">
        <f t="shared" si="162"/>
        <v>日</v>
      </c>
      <c r="DA207" s="77" t="str">
        <f t="shared" si="162"/>
        <v>月</v>
      </c>
      <c r="DB207" s="77" t="str">
        <f t="shared" si="162"/>
        <v>火</v>
      </c>
      <c r="DC207" s="78" t="str">
        <f t="shared" si="162"/>
        <v>水</v>
      </c>
      <c r="DD207" s="8"/>
      <c r="DE207" s="69"/>
      <c r="DF207" s="79" t="s">
        <v>17</v>
      </c>
      <c r="DG207" s="79" t="s">
        <v>19</v>
      </c>
      <c r="DH207" s="79" t="s">
        <v>20</v>
      </c>
      <c r="DI207" s="141" t="s">
        <v>30</v>
      </c>
      <c r="DJ207" s="8"/>
      <c r="DK207" s="8"/>
      <c r="DL207" s="69"/>
      <c r="DM207" s="79" t="s">
        <v>17</v>
      </c>
      <c r="DN207" s="79" t="s">
        <v>19</v>
      </c>
      <c r="DO207" s="79" t="s">
        <v>20</v>
      </c>
      <c r="DP207" s="141" t="s">
        <v>30</v>
      </c>
      <c r="DQ207" s="8"/>
      <c r="DR207" s="8"/>
      <c r="DS207" s="69"/>
      <c r="DT207" s="79" t="s">
        <v>17</v>
      </c>
      <c r="DU207" s="79" t="s">
        <v>19</v>
      </c>
      <c r="DV207" s="79" t="s">
        <v>20</v>
      </c>
      <c r="DW207" s="141" t="s">
        <v>30</v>
      </c>
      <c r="DX207" s="8"/>
      <c r="DY207" s="8"/>
      <c r="DZ207" s="8"/>
    </row>
    <row r="208" spans="2:130" ht="15" customHeight="1" x14ac:dyDescent="0.15">
      <c r="B208" s="6"/>
      <c r="C208" s="6"/>
      <c r="D208" s="6"/>
      <c r="E208" s="103" t="str">
        <f>$E$22</f>
        <v>●●建設</v>
      </c>
      <c r="F208" s="104"/>
      <c r="G208" s="104"/>
      <c r="H208" s="104"/>
      <c r="I208" s="104"/>
      <c r="J208" s="105"/>
      <c r="K208" s="85" t="str">
        <f>$K$22</f>
        <v>輪島　一郎</v>
      </c>
      <c r="L208" s="83"/>
      <c r="M208" s="83"/>
      <c r="N208" s="83"/>
      <c r="O208" s="83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  <c r="BV208" s="86"/>
      <c r="BW208" s="86"/>
      <c r="BX208" s="86"/>
      <c r="BY208" s="86"/>
      <c r="BZ208" s="86"/>
      <c r="CA208" s="86"/>
      <c r="CB208" s="86"/>
      <c r="CC208" s="86"/>
      <c r="CD208" s="86"/>
      <c r="CE208" s="86"/>
      <c r="CF208" s="86"/>
      <c r="CG208" s="86"/>
      <c r="CH208" s="86"/>
      <c r="CI208" s="86"/>
      <c r="CJ208" s="86"/>
      <c r="CK208" s="86"/>
      <c r="CL208" s="86"/>
      <c r="CM208" s="86"/>
      <c r="CN208" s="86"/>
      <c r="CO208" s="86"/>
      <c r="CP208" s="86"/>
      <c r="CQ208" s="86"/>
      <c r="CR208" s="86"/>
      <c r="CS208" s="86"/>
      <c r="CT208" s="86"/>
      <c r="CU208" s="86"/>
      <c r="CV208" s="86"/>
      <c r="CW208" s="86"/>
      <c r="CX208" s="86"/>
      <c r="CY208" s="86"/>
      <c r="CZ208" s="86"/>
      <c r="DA208" s="86"/>
      <c r="DB208" s="86"/>
      <c r="DC208" s="116"/>
      <c r="DD208" s="8"/>
      <c r="DE208" s="8"/>
      <c r="DF208" s="88">
        <f>COUNTIFS($P$206:$DC$206,"&gt;="&amp;$BU$6,$P$206:$DC$206,"&lt;="&amp;$CL$6,$P$206:$DC$206,"&gt;="&amp;$AB$205,$P$206:$DC$206,"&lt;"&amp;$BG$205,P208:DC208,"★")</f>
        <v>0</v>
      </c>
      <c r="DG208" s="88">
        <f>COUNTIFS($P$206:$DC$206,"&gt;="&amp;$BU$6,$P$206:$DC$206,"&lt;="&amp;$CL$6,$P$206:$DC$206,"&gt;="&amp;$AB$205,$P$206:$DC$206,"&lt;"&amp;$BG$205,P208:DC208,"●")</f>
        <v>0</v>
      </c>
      <c r="DH208" s="88">
        <f>COUNTIFS($P$206:$DC$206,"&gt;="&amp;$BU$6,$P$206:$DC$206,"&lt;="&amp;$CL$6,$P$206:$DC$206,"&gt;="&amp;$AB$205,$P$206:$DC$206,"&lt;"&amp;$BG$205,P208:DC208,"▲")</f>
        <v>0</v>
      </c>
      <c r="DI208" s="51">
        <f>SUM(DF208:DG208)</f>
        <v>0</v>
      </c>
      <c r="DJ208" s="142">
        <f>IFERROR(DG208/DI208,0)</f>
        <v>0</v>
      </c>
      <c r="DK208" s="143"/>
      <c r="DL208" s="8"/>
      <c r="DM208" s="88">
        <f>COUNTIFS($P$206:$DC$206,"&gt;="&amp;$BU$6,$P$206:$DC$206,"&lt;="&amp;$CL$6,$P$206:$DC$206,"&gt;="&amp;$BG$205,$P$206:$DC$206,"&lt;"&amp;$CL$205,P208:DC208,"★")</f>
        <v>0</v>
      </c>
      <c r="DN208" s="88">
        <f>COUNTIFS($P$206:$DC$206,"&gt;="&amp;$BU$6,$P$206:$DC$206,"&lt;="&amp;$CL$6,$P$206:$DC$206,"&gt;="&amp;$BG$205,$P$206:$DC$206,"&lt;"&amp;$CL$205,P208:DC208,"●")</f>
        <v>0</v>
      </c>
      <c r="DO208" s="88">
        <f>COUNTIFS($P$206:$DC$206,"&gt;="&amp;$BU$6,$P$206:$DC$206,"&lt;="&amp;$CL$6,$P$206:$DC$206,"&gt;="&amp;$BG$205,$P$206:$DC$206,"&lt;"&amp;$CL$205,P208:DC208,"▲")</f>
        <v>0</v>
      </c>
      <c r="DP208" s="51">
        <f>SUM(DM208:DN208)</f>
        <v>0</v>
      </c>
      <c r="DQ208" s="142">
        <f>IFERROR(DN208/DP208,0)</f>
        <v>0</v>
      </c>
      <c r="DR208" s="8"/>
      <c r="DS208" s="8"/>
      <c r="DT208" s="88">
        <f>COUNTIFS($P$206:$DC$206,"&gt;="&amp;$BU$6,$P$206:$DC$206,"&lt;="&amp;$CL$6,$P$206:$DC$206,"&gt;="&amp;$CL$205,$P$206:$DC$206,"&lt;"&amp;$AB$227,P208:DC208,"★")</f>
        <v>0</v>
      </c>
      <c r="DU208" s="88">
        <f>COUNTIFS($P$206:$DC$206,"&gt;="&amp;$BU$6,$P$206:$DC$206,"&lt;="&amp;$CL$6,$P$206:$DC$206,"&gt;="&amp;$CL$205,$P$206:$DC$206,"&lt;"&amp;$AB$227,P208:DC208,"●")</f>
        <v>0</v>
      </c>
      <c r="DV208" s="88">
        <f>COUNTIFS($P$206:$DC$206,"&gt;="&amp;$BU$6,$P$206:$DC$206,"&lt;="&amp;$CL$6,$P$206:$DC$206,"&gt;="&amp;$CL$205,$P$206:$DC$206,"&lt;"&amp;$AB$227,P208:DC208,"▲")</f>
        <v>0</v>
      </c>
      <c r="DW208" s="51">
        <f>SUM(DT208:DU208)</f>
        <v>0</v>
      </c>
      <c r="DX208" s="142">
        <f>IFERROR(DU208/DW208,0)</f>
        <v>0</v>
      </c>
      <c r="DY208" s="8"/>
      <c r="DZ208" s="8"/>
    </row>
    <row r="209" spans="2:130" ht="15" customHeight="1" x14ac:dyDescent="0.15">
      <c r="B209" s="6"/>
      <c r="C209" s="6"/>
      <c r="D209" s="6"/>
      <c r="E209" s="82" t="str">
        <f>$E$23</f>
        <v xml:space="preserve"> </v>
      </c>
      <c r="F209" s="83"/>
      <c r="G209" s="83"/>
      <c r="H209" s="83"/>
      <c r="I209" s="83"/>
      <c r="J209" s="84"/>
      <c r="K209" s="85" t="str">
        <f>$K$23</f>
        <v>輪島　二郎</v>
      </c>
      <c r="L209" s="83"/>
      <c r="M209" s="83"/>
      <c r="N209" s="83"/>
      <c r="O209" s="83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  <c r="BV209" s="86"/>
      <c r="BW209" s="86"/>
      <c r="BX209" s="86"/>
      <c r="BY209" s="86"/>
      <c r="BZ209" s="86"/>
      <c r="CA209" s="86"/>
      <c r="CB209" s="86"/>
      <c r="CC209" s="86"/>
      <c r="CD209" s="86"/>
      <c r="CE209" s="86"/>
      <c r="CF209" s="86"/>
      <c r="CG209" s="86"/>
      <c r="CH209" s="86"/>
      <c r="CI209" s="86"/>
      <c r="CJ209" s="86"/>
      <c r="CK209" s="86"/>
      <c r="CL209" s="86"/>
      <c r="CM209" s="86"/>
      <c r="CN209" s="86"/>
      <c r="CO209" s="86"/>
      <c r="CP209" s="86"/>
      <c r="CQ209" s="86"/>
      <c r="CR209" s="86"/>
      <c r="CS209" s="86"/>
      <c r="CT209" s="86"/>
      <c r="CU209" s="86"/>
      <c r="CV209" s="86"/>
      <c r="CW209" s="86"/>
      <c r="CX209" s="86"/>
      <c r="CY209" s="86"/>
      <c r="CZ209" s="86"/>
      <c r="DA209" s="86"/>
      <c r="DB209" s="86"/>
      <c r="DC209" s="116"/>
      <c r="DD209" s="8"/>
      <c r="DE209" s="8"/>
      <c r="DF209" s="88">
        <f t="shared" ref="DF209:DF225" si="163">COUNTIFS($P$206:$DC$206,"&gt;="&amp;$BU$6,$P$206:$DC$206,"&lt;="&amp;$CL$6,$P$206:$DC$206,"&gt;="&amp;$AB$205,$P$206:$DC$206,"&lt;"&amp;$BG$205,P209:DC209,"★")</f>
        <v>0</v>
      </c>
      <c r="DG209" s="88">
        <f t="shared" ref="DG209:DG225" si="164">COUNTIFS($P$206:$DC$206,"&gt;="&amp;$BU$6,$P$206:$DC$206,"&lt;="&amp;$CL$6,$P$206:$DC$206,"&gt;="&amp;$AB$205,$P$206:$DC$206,"&lt;"&amp;$BG$205,P209:DC209,"●")</f>
        <v>0</v>
      </c>
      <c r="DH209" s="88">
        <f t="shared" ref="DH209:DH225" si="165">COUNTIFS($P$206:$DC$206,"&gt;="&amp;$BU$6,$P$206:$DC$206,"&lt;="&amp;$CL$6,$P$206:$DC$206,"&gt;="&amp;$AB$205,$P$206:$DC$206,"&lt;"&amp;$BG$205,P209:DC209,"▲")</f>
        <v>0</v>
      </c>
      <c r="DI209" s="51">
        <f t="shared" ref="DI209:DI225" si="166">SUM(DF209:DG209)</f>
        <v>0</v>
      </c>
      <c r="DJ209" s="142">
        <f t="shared" ref="DJ209:DJ225" si="167">IFERROR(DG209/DI209,0)</f>
        <v>0</v>
      </c>
      <c r="DK209" s="8"/>
      <c r="DL209" s="8"/>
      <c r="DM209" s="88">
        <f t="shared" ref="DM209:DM225" si="168">COUNTIFS($P$206:$DC$206,"&gt;="&amp;$BU$6,$P$206:$DC$206,"&lt;="&amp;$CL$6,$P$206:$DC$206,"&gt;="&amp;$BG$205,$P$206:$DC$206,"&lt;"&amp;$CL$205,P209:DC209,"★")</f>
        <v>0</v>
      </c>
      <c r="DN209" s="88">
        <f t="shared" ref="DN209:DN225" si="169">COUNTIFS($P$206:$DC$206,"&gt;="&amp;$BU$6,$P$206:$DC$206,"&lt;="&amp;$CL$6,$P$206:$DC$206,"&gt;="&amp;$BG$205,$P$206:$DC$206,"&lt;"&amp;$CL$205,P209:DC209,"●")</f>
        <v>0</v>
      </c>
      <c r="DO209" s="88">
        <f t="shared" ref="DO209:DO225" si="170">COUNTIFS($P$206:$DC$206,"&gt;="&amp;$BU$6,$P$206:$DC$206,"&lt;="&amp;$CL$6,$P$206:$DC$206,"&gt;="&amp;$BG$205,$P$206:$DC$206,"&lt;"&amp;$CL$205,P209:DC209,"▲")</f>
        <v>0</v>
      </c>
      <c r="DP209" s="51">
        <f t="shared" ref="DP209:DP225" si="171">SUM(DM209:DN209)</f>
        <v>0</v>
      </c>
      <c r="DQ209" s="142">
        <f t="shared" ref="DQ209:DQ225" si="172">IFERROR(DN209/DP209,0)</f>
        <v>0</v>
      </c>
      <c r="DR209" s="8"/>
      <c r="DS209" s="8"/>
      <c r="DT209" s="88">
        <f t="shared" ref="DT209:DT225" si="173">COUNTIFS($P$206:$DC$206,"&gt;="&amp;$BU$6,$P$206:$DC$206,"&lt;="&amp;$CL$6,$P$206:$DC$206,"&gt;="&amp;$CL$205,$P$206:$DC$206,"&lt;"&amp;$AB$227,P209:DC209,"★")</f>
        <v>0</v>
      </c>
      <c r="DU209" s="88">
        <f t="shared" ref="DU209:DU225" si="174">COUNTIFS($P$206:$DC$206,"&gt;="&amp;$BU$6,$P$206:$DC$206,"&lt;="&amp;$CL$6,$P$206:$DC$206,"&gt;="&amp;$CL$205,$P$206:$DC$206,"&lt;"&amp;$AB$227,P209:DC209,"●")</f>
        <v>0</v>
      </c>
      <c r="DV209" s="88">
        <f t="shared" ref="DV209:DV225" si="175">COUNTIFS($P$206:$DC$206,"&gt;="&amp;$BU$6,$P$206:$DC$206,"&lt;="&amp;$CL$6,$P$206:$DC$206,"&gt;="&amp;$CL$205,$P$206:$DC$206,"&lt;"&amp;$AB$227,P209:DC209,"▲")</f>
        <v>0</v>
      </c>
      <c r="DW209" s="51">
        <f t="shared" ref="DW209:DW225" si="176">SUM(DT209:DU209)</f>
        <v>0</v>
      </c>
      <c r="DX209" s="142">
        <f t="shared" ref="DX209:DX225" si="177">IFERROR(DU209/DW209,0)</f>
        <v>0</v>
      </c>
      <c r="DY209" s="8"/>
      <c r="DZ209" s="8"/>
    </row>
    <row r="210" spans="2:130" ht="15" customHeight="1" x14ac:dyDescent="0.15">
      <c r="B210" s="6"/>
      <c r="C210" s="6"/>
      <c r="D210" s="6"/>
      <c r="E210" s="82" t="str">
        <f>$E$24</f>
        <v xml:space="preserve"> </v>
      </c>
      <c r="F210" s="83"/>
      <c r="G210" s="83"/>
      <c r="H210" s="83"/>
      <c r="I210" s="83"/>
      <c r="J210" s="84"/>
      <c r="K210" s="85" t="str">
        <f>$K$24</f>
        <v>輪島　三郎</v>
      </c>
      <c r="L210" s="83"/>
      <c r="M210" s="83"/>
      <c r="N210" s="83"/>
      <c r="O210" s="83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  <c r="BV210" s="86"/>
      <c r="BW210" s="86"/>
      <c r="BX210" s="86"/>
      <c r="BY210" s="86"/>
      <c r="BZ210" s="86"/>
      <c r="CA210" s="86"/>
      <c r="CB210" s="86"/>
      <c r="CC210" s="86"/>
      <c r="CD210" s="86"/>
      <c r="CE210" s="86"/>
      <c r="CF210" s="86"/>
      <c r="CG210" s="86"/>
      <c r="CH210" s="86"/>
      <c r="CI210" s="86"/>
      <c r="CJ210" s="86"/>
      <c r="CK210" s="86"/>
      <c r="CL210" s="86"/>
      <c r="CM210" s="86"/>
      <c r="CN210" s="86"/>
      <c r="CO210" s="86"/>
      <c r="CP210" s="86"/>
      <c r="CQ210" s="86"/>
      <c r="CR210" s="86"/>
      <c r="CS210" s="86"/>
      <c r="CT210" s="86"/>
      <c r="CU210" s="86"/>
      <c r="CV210" s="86"/>
      <c r="CW210" s="86"/>
      <c r="CX210" s="86"/>
      <c r="CY210" s="86"/>
      <c r="CZ210" s="86"/>
      <c r="DA210" s="86"/>
      <c r="DB210" s="86"/>
      <c r="DC210" s="116"/>
      <c r="DD210" s="8"/>
      <c r="DE210" s="8"/>
      <c r="DF210" s="88">
        <f t="shared" si="163"/>
        <v>0</v>
      </c>
      <c r="DG210" s="88">
        <f>COUNTIFS($P$206:$DC$206,"&gt;="&amp;$BU$6,$P$206:$DC$206,"&lt;="&amp;$CL$6,$P$206:$DC$206,"&gt;="&amp;$AB$205,$P$206:$DC$206,"&lt;"&amp;$BG$205,P210:DC210,"●")</f>
        <v>0</v>
      </c>
      <c r="DH210" s="88">
        <f t="shared" si="165"/>
        <v>0</v>
      </c>
      <c r="DI210" s="51">
        <f t="shared" si="166"/>
        <v>0</v>
      </c>
      <c r="DJ210" s="142">
        <f t="shared" si="167"/>
        <v>0</v>
      </c>
      <c r="DK210" s="8"/>
      <c r="DL210" s="8"/>
      <c r="DM210" s="88">
        <f t="shared" si="168"/>
        <v>0</v>
      </c>
      <c r="DN210" s="88">
        <f t="shared" si="169"/>
        <v>0</v>
      </c>
      <c r="DO210" s="88">
        <f t="shared" si="170"/>
        <v>0</v>
      </c>
      <c r="DP210" s="51">
        <f t="shared" si="171"/>
        <v>0</v>
      </c>
      <c r="DQ210" s="142">
        <f t="shared" si="172"/>
        <v>0</v>
      </c>
      <c r="DR210" s="8"/>
      <c r="DS210" s="8"/>
      <c r="DT210" s="88">
        <f t="shared" si="173"/>
        <v>0</v>
      </c>
      <c r="DU210" s="88">
        <f t="shared" si="174"/>
        <v>0</v>
      </c>
      <c r="DV210" s="88">
        <f t="shared" si="175"/>
        <v>0</v>
      </c>
      <c r="DW210" s="51">
        <f t="shared" si="176"/>
        <v>0</v>
      </c>
      <c r="DX210" s="142">
        <f t="shared" si="177"/>
        <v>0</v>
      </c>
      <c r="DY210" s="8"/>
      <c r="DZ210" s="8"/>
    </row>
    <row r="211" spans="2:130" ht="15" customHeight="1" x14ac:dyDescent="0.15">
      <c r="B211" s="6"/>
      <c r="C211" s="6"/>
      <c r="D211" s="6"/>
      <c r="E211" s="82" t="str">
        <f>$E$25</f>
        <v xml:space="preserve"> </v>
      </c>
      <c r="F211" s="83"/>
      <c r="G211" s="83"/>
      <c r="H211" s="83"/>
      <c r="I211" s="83"/>
      <c r="J211" s="84"/>
      <c r="K211" s="85" t="str">
        <f>$K$25</f>
        <v>輪島　四郎</v>
      </c>
      <c r="L211" s="83"/>
      <c r="M211" s="83"/>
      <c r="N211" s="83"/>
      <c r="O211" s="83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  <c r="BV211" s="86"/>
      <c r="BW211" s="86"/>
      <c r="BX211" s="86"/>
      <c r="BY211" s="86"/>
      <c r="BZ211" s="86"/>
      <c r="CA211" s="86"/>
      <c r="CB211" s="86"/>
      <c r="CC211" s="86"/>
      <c r="CD211" s="86"/>
      <c r="CE211" s="86"/>
      <c r="CF211" s="86"/>
      <c r="CG211" s="86"/>
      <c r="CH211" s="86"/>
      <c r="CI211" s="86"/>
      <c r="CJ211" s="86"/>
      <c r="CK211" s="86"/>
      <c r="CL211" s="86"/>
      <c r="CM211" s="86"/>
      <c r="CN211" s="86"/>
      <c r="CO211" s="86"/>
      <c r="CP211" s="86"/>
      <c r="CQ211" s="86"/>
      <c r="CR211" s="86"/>
      <c r="CS211" s="86"/>
      <c r="CT211" s="86"/>
      <c r="CU211" s="86"/>
      <c r="CV211" s="86"/>
      <c r="CW211" s="86"/>
      <c r="CX211" s="86"/>
      <c r="CY211" s="86"/>
      <c r="CZ211" s="86"/>
      <c r="DA211" s="86"/>
      <c r="DB211" s="86"/>
      <c r="DC211" s="116"/>
      <c r="DD211" s="8"/>
      <c r="DE211" s="8"/>
      <c r="DF211" s="88">
        <f t="shared" si="163"/>
        <v>0</v>
      </c>
      <c r="DG211" s="88">
        <f t="shared" si="164"/>
        <v>0</v>
      </c>
      <c r="DH211" s="88">
        <f t="shared" si="165"/>
        <v>0</v>
      </c>
      <c r="DI211" s="51">
        <f t="shared" si="166"/>
        <v>0</v>
      </c>
      <c r="DJ211" s="142">
        <f t="shared" si="167"/>
        <v>0</v>
      </c>
      <c r="DK211" s="8"/>
      <c r="DL211" s="8"/>
      <c r="DM211" s="88">
        <f t="shared" si="168"/>
        <v>0</v>
      </c>
      <c r="DN211" s="88">
        <f t="shared" si="169"/>
        <v>0</v>
      </c>
      <c r="DO211" s="88">
        <f t="shared" si="170"/>
        <v>0</v>
      </c>
      <c r="DP211" s="51">
        <f t="shared" si="171"/>
        <v>0</v>
      </c>
      <c r="DQ211" s="142">
        <f t="shared" si="172"/>
        <v>0</v>
      </c>
      <c r="DR211" s="8"/>
      <c r="DS211" s="8"/>
      <c r="DT211" s="88">
        <f t="shared" si="173"/>
        <v>0</v>
      </c>
      <c r="DU211" s="88">
        <f t="shared" si="174"/>
        <v>0</v>
      </c>
      <c r="DV211" s="88">
        <f t="shared" si="175"/>
        <v>0</v>
      </c>
      <c r="DW211" s="51">
        <f t="shared" si="176"/>
        <v>0</v>
      </c>
      <c r="DX211" s="142">
        <f t="shared" si="177"/>
        <v>0</v>
      </c>
      <c r="DY211" s="8"/>
      <c r="DZ211" s="8"/>
    </row>
    <row r="212" spans="2:130" ht="15" customHeight="1" x14ac:dyDescent="0.15">
      <c r="B212" s="6"/>
      <c r="C212" s="6"/>
      <c r="D212" s="6"/>
      <c r="E212" s="82" t="str">
        <f>$E$26</f>
        <v xml:space="preserve"> </v>
      </c>
      <c r="F212" s="83"/>
      <c r="G212" s="83"/>
      <c r="H212" s="83"/>
      <c r="I212" s="83"/>
      <c r="J212" s="84"/>
      <c r="K212" s="85" t="str">
        <f>$K$26</f>
        <v>輪島　五郎</v>
      </c>
      <c r="L212" s="83"/>
      <c r="M212" s="83"/>
      <c r="N212" s="83"/>
      <c r="O212" s="83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  <c r="BV212" s="86"/>
      <c r="BW212" s="86"/>
      <c r="BX212" s="86"/>
      <c r="BY212" s="86"/>
      <c r="BZ212" s="86"/>
      <c r="CA212" s="86"/>
      <c r="CB212" s="86"/>
      <c r="CC212" s="86"/>
      <c r="CD212" s="86"/>
      <c r="CE212" s="86"/>
      <c r="CF212" s="86"/>
      <c r="CG212" s="86"/>
      <c r="CH212" s="86"/>
      <c r="CI212" s="86"/>
      <c r="CJ212" s="86"/>
      <c r="CK212" s="86"/>
      <c r="CL212" s="86"/>
      <c r="CM212" s="86"/>
      <c r="CN212" s="86"/>
      <c r="CO212" s="86"/>
      <c r="CP212" s="86"/>
      <c r="CQ212" s="86"/>
      <c r="CR212" s="86"/>
      <c r="CS212" s="86"/>
      <c r="CT212" s="86"/>
      <c r="CU212" s="86"/>
      <c r="CV212" s="86"/>
      <c r="CW212" s="86"/>
      <c r="CX212" s="86"/>
      <c r="CY212" s="86"/>
      <c r="CZ212" s="86"/>
      <c r="DA212" s="86"/>
      <c r="DB212" s="86"/>
      <c r="DC212" s="116"/>
      <c r="DD212" s="8"/>
      <c r="DE212" s="8"/>
      <c r="DF212" s="88">
        <f t="shared" si="163"/>
        <v>0</v>
      </c>
      <c r="DG212" s="88">
        <f t="shared" si="164"/>
        <v>0</v>
      </c>
      <c r="DH212" s="88">
        <f t="shared" si="165"/>
        <v>0</v>
      </c>
      <c r="DI212" s="51">
        <f t="shared" si="166"/>
        <v>0</v>
      </c>
      <c r="DJ212" s="142">
        <f t="shared" si="167"/>
        <v>0</v>
      </c>
      <c r="DK212" s="8"/>
      <c r="DL212" s="8"/>
      <c r="DM212" s="88">
        <f t="shared" si="168"/>
        <v>0</v>
      </c>
      <c r="DN212" s="88">
        <f t="shared" si="169"/>
        <v>0</v>
      </c>
      <c r="DO212" s="88">
        <f t="shared" si="170"/>
        <v>0</v>
      </c>
      <c r="DP212" s="51">
        <f t="shared" si="171"/>
        <v>0</v>
      </c>
      <c r="DQ212" s="142">
        <f t="shared" si="172"/>
        <v>0</v>
      </c>
      <c r="DR212" s="8"/>
      <c r="DS212" s="8"/>
      <c r="DT212" s="88">
        <f t="shared" si="173"/>
        <v>0</v>
      </c>
      <c r="DU212" s="88">
        <f t="shared" si="174"/>
        <v>0</v>
      </c>
      <c r="DV212" s="88">
        <f t="shared" si="175"/>
        <v>0</v>
      </c>
      <c r="DW212" s="51">
        <f t="shared" si="176"/>
        <v>0</v>
      </c>
      <c r="DX212" s="142">
        <f t="shared" si="177"/>
        <v>0</v>
      </c>
      <c r="DY212" s="8"/>
      <c r="DZ212" s="8"/>
    </row>
    <row r="213" spans="2:130" ht="15" customHeight="1" x14ac:dyDescent="0.15">
      <c r="B213" s="6"/>
      <c r="C213" s="6"/>
      <c r="D213" s="6"/>
      <c r="E213" s="82" t="str">
        <f>$E$27</f>
        <v xml:space="preserve"> </v>
      </c>
      <c r="F213" s="83"/>
      <c r="G213" s="83"/>
      <c r="H213" s="83"/>
      <c r="I213" s="83"/>
      <c r="J213" s="84"/>
      <c r="K213" s="85" t="str">
        <f>$K$27</f>
        <v>輪島　六郎</v>
      </c>
      <c r="L213" s="83"/>
      <c r="M213" s="83"/>
      <c r="N213" s="83"/>
      <c r="O213" s="83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  <c r="BV213" s="86"/>
      <c r="BW213" s="86"/>
      <c r="BX213" s="86"/>
      <c r="BY213" s="86"/>
      <c r="BZ213" s="86"/>
      <c r="CA213" s="86"/>
      <c r="CB213" s="86"/>
      <c r="CC213" s="86"/>
      <c r="CD213" s="86"/>
      <c r="CE213" s="86"/>
      <c r="CF213" s="86"/>
      <c r="CG213" s="86"/>
      <c r="CH213" s="86"/>
      <c r="CI213" s="86"/>
      <c r="CJ213" s="86"/>
      <c r="CK213" s="86"/>
      <c r="CL213" s="86"/>
      <c r="CM213" s="86"/>
      <c r="CN213" s="86"/>
      <c r="CO213" s="86"/>
      <c r="CP213" s="86"/>
      <c r="CQ213" s="86"/>
      <c r="CR213" s="86"/>
      <c r="CS213" s="86"/>
      <c r="CT213" s="86"/>
      <c r="CU213" s="86"/>
      <c r="CV213" s="86"/>
      <c r="CW213" s="86"/>
      <c r="CX213" s="86"/>
      <c r="CY213" s="86"/>
      <c r="CZ213" s="86"/>
      <c r="DA213" s="86"/>
      <c r="DB213" s="86"/>
      <c r="DC213" s="116"/>
      <c r="DD213" s="8"/>
      <c r="DE213" s="8"/>
      <c r="DF213" s="88">
        <f t="shared" si="163"/>
        <v>0</v>
      </c>
      <c r="DG213" s="88">
        <f t="shared" si="164"/>
        <v>0</v>
      </c>
      <c r="DH213" s="88">
        <f t="shared" si="165"/>
        <v>0</v>
      </c>
      <c r="DI213" s="51">
        <f t="shared" si="166"/>
        <v>0</v>
      </c>
      <c r="DJ213" s="142">
        <f t="shared" si="167"/>
        <v>0</v>
      </c>
      <c r="DK213" s="8"/>
      <c r="DL213" s="8"/>
      <c r="DM213" s="88">
        <f t="shared" si="168"/>
        <v>0</v>
      </c>
      <c r="DN213" s="88">
        <f t="shared" si="169"/>
        <v>0</v>
      </c>
      <c r="DO213" s="88">
        <f t="shared" si="170"/>
        <v>0</v>
      </c>
      <c r="DP213" s="51">
        <f t="shared" si="171"/>
        <v>0</v>
      </c>
      <c r="DQ213" s="142">
        <f t="shared" si="172"/>
        <v>0</v>
      </c>
      <c r="DR213" s="8"/>
      <c r="DS213" s="8"/>
      <c r="DT213" s="88">
        <f t="shared" si="173"/>
        <v>0</v>
      </c>
      <c r="DU213" s="88">
        <f t="shared" si="174"/>
        <v>0</v>
      </c>
      <c r="DV213" s="88">
        <f t="shared" si="175"/>
        <v>0</v>
      </c>
      <c r="DW213" s="51">
        <f t="shared" si="176"/>
        <v>0</v>
      </c>
      <c r="DX213" s="142">
        <f t="shared" si="177"/>
        <v>0</v>
      </c>
      <c r="DY213" s="8"/>
      <c r="DZ213" s="8"/>
    </row>
    <row r="214" spans="2:130" ht="15" customHeight="1" x14ac:dyDescent="0.15">
      <c r="B214" s="6"/>
      <c r="C214" s="6"/>
      <c r="D214" s="6"/>
      <c r="E214" s="82" t="str">
        <f>$E$28</f>
        <v>▲▲建設（一次下請）</v>
      </c>
      <c r="F214" s="83"/>
      <c r="G214" s="83"/>
      <c r="H214" s="83"/>
      <c r="I214" s="83"/>
      <c r="J214" s="84"/>
      <c r="K214" s="85" t="str">
        <f>$K$28</f>
        <v>門前　一郎</v>
      </c>
      <c r="L214" s="83"/>
      <c r="M214" s="83"/>
      <c r="N214" s="83"/>
      <c r="O214" s="83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  <c r="BV214" s="86"/>
      <c r="BW214" s="86"/>
      <c r="BX214" s="86"/>
      <c r="BY214" s="86"/>
      <c r="BZ214" s="86"/>
      <c r="CA214" s="86"/>
      <c r="CB214" s="86"/>
      <c r="CC214" s="86"/>
      <c r="CD214" s="86"/>
      <c r="CE214" s="86"/>
      <c r="CF214" s="86"/>
      <c r="CG214" s="86"/>
      <c r="CH214" s="86"/>
      <c r="CI214" s="86"/>
      <c r="CJ214" s="86"/>
      <c r="CK214" s="86"/>
      <c r="CL214" s="86"/>
      <c r="CM214" s="86"/>
      <c r="CN214" s="86"/>
      <c r="CO214" s="86"/>
      <c r="CP214" s="86"/>
      <c r="CQ214" s="86"/>
      <c r="CR214" s="86"/>
      <c r="CS214" s="86"/>
      <c r="CT214" s="86"/>
      <c r="CU214" s="86"/>
      <c r="CV214" s="86"/>
      <c r="CW214" s="86"/>
      <c r="CX214" s="86"/>
      <c r="CY214" s="86"/>
      <c r="CZ214" s="86"/>
      <c r="DA214" s="86"/>
      <c r="DB214" s="86"/>
      <c r="DC214" s="116"/>
      <c r="DD214" s="8"/>
      <c r="DE214" s="8"/>
      <c r="DF214" s="88">
        <f t="shared" si="163"/>
        <v>0</v>
      </c>
      <c r="DG214" s="88">
        <f t="shared" si="164"/>
        <v>0</v>
      </c>
      <c r="DH214" s="88">
        <f t="shared" si="165"/>
        <v>0</v>
      </c>
      <c r="DI214" s="51">
        <f t="shared" si="166"/>
        <v>0</v>
      </c>
      <c r="DJ214" s="142">
        <f t="shared" si="167"/>
        <v>0</v>
      </c>
      <c r="DK214" s="8"/>
      <c r="DL214" s="8"/>
      <c r="DM214" s="88">
        <f t="shared" si="168"/>
        <v>0</v>
      </c>
      <c r="DN214" s="88">
        <f t="shared" si="169"/>
        <v>0</v>
      </c>
      <c r="DO214" s="88">
        <f t="shared" si="170"/>
        <v>0</v>
      </c>
      <c r="DP214" s="51">
        <f t="shared" si="171"/>
        <v>0</v>
      </c>
      <c r="DQ214" s="142">
        <f t="shared" si="172"/>
        <v>0</v>
      </c>
      <c r="DR214" s="8"/>
      <c r="DS214" s="8"/>
      <c r="DT214" s="88">
        <f t="shared" si="173"/>
        <v>0</v>
      </c>
      <c r="DU214" s="88">
        <f t="shared" si="174"/>
        <v>0</v>
      </c>
      <c r="DV214" s="88">
        <f t="shared" si="175"/>
        <v>0</v>
      </c>
      <c r="DW214" s="51">
        <f t="shared" si="176"/>
        <v>0</v>
      </c>
      <c r="DX214" s="142">
        <f t="shared" si="177"/>
        <v>0</v>
      </c>
      <c r="DY214" s="8"/>
      <c r="DZ214" s="8"/>
    </row>
    <row r="215" spans="2:130" ht="15" customHeight="1" x14ac:dyDescent="0.15">
      <c r="B215" s="6"/>
      <c r="C215" s="6"/>
      <c r="D215" s="6"/>
      <c r="E215" s="82" t="str">
        <f>$E$29</f>
        <v xml:space="preserve"> </v>
      </c>
      <c r="F215" s="83"/>
      <c r="G215" s="83"/>
      <c r="H215" s="83"/>
      <c r="I215" s="83"/>
      <c r="J215" s="84"/>
      <c r="K215" s="85" t="str">
        <f>$K$29</f>
        <v>門前　二郎</v>
      </c>
      <c r="L215" s="83"/>
      <c r="M215" s="83"/>
      <c r="N215" s="83"/>
      <c r="O215" s="83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  <c r="BV215" s="86"/>
      <c r="BW215" s="86"/>
      <c r="BX215" s="86"/>
      <c r="BY215" s="86"/>
      <c r="BZ215" s="86"/>
      <c r="CA215" s="86"/>
      <c r="CB215" s="86"/>
      <c r="CC215" s="86"/>
      <c r="CD215" s="86"/>
      <c r="CE215" s="86"/>
      <c r="CF215" s="86"/>
      <c r="CG215" s="86"/>
      <c r="CH215" s="86"/>
      <c r="CI215" s="86"/>
      <c r="CJ215" s="86"/>
      <c r="CK215" s="86"/>
      <c r="CL215" s="86"/>
      <c r="CM215" s="86"/>
      <c r="CN215" s="86"/>
      <c r="CO215" s="86"/>
      <c r="CP215" s="86"/>
      <c r="CQ215" s="86"/>
      <c r="CR215" s="86"/>
      <c r="CS215" s="86"/>
      <c r="CT215" s="86"/>
      <c r="CU215" s="86"/>
      <c r="CV215" s="86"/>
      <c r="CW215" s="86"/>
      <c r="CX215" s="86"/>
      <c r="CY215" s="86"/>
      <c r="CZ215" s="86"/>
      <c r="DA215" s="86"/>
      <c r="DB215" s="86"/>
      <c r="DC215" s="116"/>
      <c r="DD215" s="8"/>
      <c r="DE215" s="8"/>
      <c r="DF215" s="88">
        <f t="shared" si="163"/>
        <v>0</v>
      </c>
      <c r="DG215" s="88">
        <f t="shared" si="164"/>
        <v>0</v>
      </c>
      <c r="DH215" s="88">
        <f t="shared" si="165"/>
        <v>0</v>
      </c>
      <c r="DI215" s="51">
        <f t="shared" si="166"/>
        <v>0</v>
      </c>
      <c r="DJ215" s="142">
        <f t="shared" si="167"/>
        <v>0</v>
      </c>
      <c r="DK215" s="8"/>
      <c r="DL215" s="8"/>
      <c r="DM215" s="88">
        <f t="shared" si="168"/>
        <v>0</v>
      </c>
      <c r="DN215" s="88">
        <f t="shared" si="169"/>
        <v>0</v>
      </c>
      <c r="DO215" s="88">
        <f t="shared" si="170"/>
        <v>0</v>
      </c>
      <c r="DP215" s="51">
        <f t="shared" si="171"/>
        <v>0</v>
      </c>
      <c r="DQ215" s="142">
        <f t="shared" si="172"/>
        <v>0</v>
      </c>
      <c r="DR215" s="8"/>
      <c r="DS215" s="8"/>
      <c r="DT215" s="88">
        <f t="shared" si="173"/>
        <v>0</v>
      </c>
      <c r="DU215" s="88">
        <f t="shared" si="174"/>
        <v>0</v>
      </c>
      <c r="DV215" s="88">
        <f t="shared" si="175"/>
        <v>0</v>
      </c>
      <c r="DW215" s="51">
        <f t="shared" si="176"/>
        <v>0</v>
      </c>
      <c r="DX215" s="142">
        <f t="shared" si="177"/>
        <v>0</v>
      </c>
      <c r="DY215" s="8"/>
      <c r="DZ215" s="8"/>
    </row>
    <row r="216" spans="2:130" ht="15" customHeight="1" x14ac:dyDescent="0.15">
      <c r="B216" s="6"/>
      <c r="C216" s="6"/>
      <c r="D216" s="6"/>
      <c r="E216" s="82" t="str">
        <f>$E$30</f>
        <v xml:space="preserve"> </v>
      </c>
      <c r="F216" s="83"/>
      <c r="G216" s="83"/>
      <c r="H216" s="83"/>
      <c r="I216" s="83"/>
      <c r="J216" s="84"/>
      <c r="K216" s="85" t="str">
        <f>$K$30</f>
        <v>門前　三郎</v>
      </c>
      <c r="L216" s="83"/>
      <c r="M216" s="83"/>
      <c r="N216" s="83"/>
      <c r="O216" s="83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  <c r="BV216" s="86"/>
      <c r="BW216" s="86"/>
      <c r="BX216" s="86"/>
      <c r="BY216" s="86"/>
      <c r="BZ216" s="86"/>
      <c r="CA216" s="86"/>
      <c r="CB216" s="86"/>
      <c r="CC216" s="86"/>
      <c r="CD216" s="86"/>
      <c r="CE216" s="86"/>
      <c r="CF216" s="86"/>
      <c r="CG216" s="86"/>
      <c r="CH216" s="86"/>
      <c r="CI216" s="86"/>
      <c r="CJ216" s="86"/>
      <c r="CK216" s="86"/>
      <c r="CL216" s="86"/>
      <c r="CM216" s="86"/>
      <c r="CN216" s="86"/>
      <c r="CO216" s="86"/>
      <c r="CP216" s="86"/>
      <c r="CQ216" s="86"/>
      <c r="CR216" s="86"/>
      <c r="CS216" s="86"/>
      <c r="CT216" s="86"/>
      <c r="CU216" s="86"/>
      <c r="CV216" s="86"/>
      <c r="CW216" s="86"/>
      <c r="CX216" s="86"/>
      <c r="CY216" s="86"/>
      <c r="CZ216" s="86"/>
      <c r="DA216" s="86"/>
      <c r="DB216" s="86"/>
      <c r="DC216" s="116"/>
      <c r="DD216" s="8"/>
      <c r="DE216" s="8"/>
      <c r="DF216" s="88">
        <f t="shared" si="163"/>
        <v>0</v>
      </c>
      <c r="DG216" s="88">
        <f t="shared" si="164"/>
        <v>0</v>
      </c>
      <c r="DH216" s="88">
        <f t="shared" si="165"/>
        <v>0</v>
      </c>
      <c r="DI216" s="51">
        <f t="shared" si="166"/>
        <v>0</v>
      </c>
      <c r="DJ216" s="142">
        <f t="shared" si="167"/>
        <v>0</v>
      </c>
      <c r="DK216" s="8"/>
      <c r="DL216" s="8"/>
      <c r="DM216" s="88">
        <f t="shared" si="168"/>
        <v>0</v>
      </c>
      <c r="DN216" s="88">
        <f t="shared" si="169"/>
        <v>0</v>
      </c>
      <c r="DO216" s="88">
        <f t="shared" si="170"/>
        <v>0</v>
      </c>
      <c r="DP216" s="51">
        <f t="shared" si="171"/>
        <v>0</v>
      </c>
      <c r="DQ216" s="142">
        <f t="shared" si="172"/>
        <v>0</v>
      </c>
      <c r="DR216" s="8"/>
      <c r="DS216" s="8"/>
      <c r="DT216" s="88">
        <f t="shared" si="173"/>
        <v>0</v>
      </c>
      <c r="DU216" s="88">
        <f t="shared" si="174"/>
        <v>0</v>
      </c>
      <c r="DV216" s="88">
        <f t="shared" si="175"/>
        <v>0</v>
      </c>
      <c r="DW216" s="51">
        <f t="shared" si="176"/>
        <v>0</v>
      </c>
      <c r="DX216" s="142">
        <f t="shared" si="177"/>
        <v>0</v>
      </c>
      <c r="DY216" s="8"/>
      <c r="DZ216" s="8"/>
    </row>
    <row r="217" spans="2:130" ht="15" customHeight="1" x14ac:dyDescent="0.15">
      <c r="B217" s="6"/>
      <c r="C217" s="6"/>
      <c r="D217" s="6"/>
      <c r="E217" s="82" t="str">
        <f>$E$31</f>
        <v xml:space="preserve"> </v>
      </c>
      <c r="F217" s="83"/>
      <c r="G217" s="83"/>
      <c r="H217" s="83"/>
      <c r="I217" s="83"/>
      <c r="J217" s="84"/>
      <c r="K217" s="85" t="str">
        <f>$K$31</f>
        <v>門前　四郎</v>
      </c>
      <c r="L217" s="83"/>
      <c r="M217" s="83"/>
      <c r="N217" s="83"/>
      <c r="O217" s="83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  <c r="BV217" s="86"/>
      <c r="BW217" s="86"/>
      <c r="BX217" s="86"/>
      <c r="BY217" s="86"/>
      <c r="BZ217" s="86"/>
      <c r="CA217" s="86"/>
      <c r="CB217" s="86"/>
      <c r="CC217" s="86"/>
      <c r="CD217" s="86"/>
      <c r="CE217" s="86"/>
      <c r="CF217" s="86"/>
      <c r="CG217" s="86"/>
      <c r="CH217" s="86"/>
      <c r="CI217" s="86"/>
      <c r="CJ217" s="86"/>
      <c r="CK217" s="86"/>
      <c r="CL217" s="86"/>
      <c r="CM217" s="86"/>
      <c r="CN217" s="86"/>
      <c r="CO217" s="86"/>
      <c r="CP217" s="86"/>
      <c r="CQ217" s="86"/>
      <c r="CR217" s="86"/>
      <c r="CS217" s="86"/>
      <c r="CT217" s="86"/>
      <c r="CU217" s="86"/>
      <c r="CV217" s="86"/>
      <c r="CW217" s="86"/>
      <c r="CX217" s="86"/>
      <c r="CY217" s="86"/>
      <c r="CZ217" s="86"/>
      <c r="DA217" s="86"/>
      <c r="DB217" s="86"/>
      <c r="DC217" s="116"/>
      <c r="DD217" s="8"/>
      <c r="DE217" s="8"/>
      <c r="DF217" s="88">
        <f t="shared" si="163"/>
        <v>0</v>
      </c>
      <c r="DG217" s="88">
        <f t="shared" si="164"/>
        <v>0</v>
      </c>
      <c r="DH217" s="88">
        <f t="shared" si="165"/>
        <v>0</v>
      </c>
      <c r="DI217" s="51">
        <f t="shared" si="166"/>
        <v>0</v>
      </c>
      <c r="DJ217" s="142">
        <f t="shared" si="167"/>
        <v>0</v>
      </c>
      <c r="DK217" s="8"/>
      <c r="DL217" s="8"/>
      <c r="DM217" s="88">
        <f t="shared" si="168"/>
        <v>0</v>
      </c>
      <c r="DN217" s="88">
        <f t="shared" si="169"/>
        <v>0</v>
      </c>
      <c r="DO217" s="88">
        <f t="shared" si="170"/>
        <v>0</v>
      </c>
      <c r="DP217" s="51">
        <f t="shared" si="171"/>
        <v>0</v>
      </c>
      <c r="DQ217" s="142">
        <f t="shared" si="172"/>
        <v>0</v>
      </c>
      <c r="DR217" s="8"/>
      <c r="DS217" s="8"/>
      <c r="DT217" s="88">
        <f t="shared" si="173"/>
        <v>0</v>
      </c>
      <c r="DU217" s="88">
        <f t="shared" si="174"/>
        <v>0</v>
      </c>
      <c r="DV217" s="88">
        <f t="shared" si="175"/>
        <v>0</v>
      </c>
      <c r="DW217" s="51">
        <f t="shared" si="176"/>
        <v>0</v>
      </c>
      <c r="DX217" s="142">
        <f t="shared" si="177"/>
        <v>0</v>
      </c>
      <c r="DY217" s="8"/>
      <c r="DZ217" s="8"/>
    </row>
    <row r="218" spans="2:130" ht="15" customHeight="1" x14ac:dyDescent="0.15">
      <c r="B218" s="6"/>
      <c r="C218" s="6"/>
      <c r="D218" s="6"/>
      <c r="E218" s="82" t="str">
        <f>$E$32</f>
        <v xml:space="preserve"> </v>
      </c>
      <c r="F218" s="83"/>
      <c r="G218" s="83"/>
      <c r="H218" s="83"/>
      <c r="I218" s="83"/>
      <c r="J218" s="84"/>
      <c r="K218" s="85" t="str">
        <f>$K$32</f>
        <v>門前　五郎</v>
      </c>
      <c r="L218" s="83"/>
      <c r="M218" s="83"/>
      <c r="N218" s="83"/>
      <c r="O218" s="83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  <c r="BV218" s="86"/>
      <c r="BW218" s="86"/>
      <c r="BX218" s="86"/>
      <c r="BY218" s="86"/>
      <c r="BZ218" s="86"/>
      <c r="CA218" s="86"/>
      <c r="CB218" s="86"/>
      <c r="CC218" s="86"/>
      <c r="CD218" s="86"/>
      <c r="CE218" s="86"/>
      <c r="CF218" s="86"/>
      <c r="CG218" s="86"/>
      <c r="CH218" s="86"/>
      <c r="CI218" s="86"/>
      <c r="CJ218" s="86"/>
      <c r="CK218" s="86"/>
      <c r="CL218" s="86"/>
      <c r="CM218" s="86"/>
      <c r="CN218" s="86"/>
      <c r="CO218" s="86"/>
      <c r="CP218" s="86"/>
      <c r="CQ218" s="86"/>
      <c r="CR218" s="86"/>
      <c r="CS218" s="86"/>
      <c r="CT218" s="86"/>
      <c r="CU218" s="86"/>
      <c r="CV218" s="86"/>
      <c r="CW218" s="86"/>
      <c r="CX218" s="86"/>
      <c r="CY218" s="86"/>
      <c r="CZ218" s="86"/>
      <c r="DA218" s="86"/>
      <c r="DB218" s="86"/>
      <c r="DC218" s="116"/>
      <c r="DD218" s="8"/>
      <c r="DE218" s="8"/>
      <c r="DF218" s="88">
        <f t="shared" si="163"/>
        <v>0</v>
      </c>
      <c r="DG218" s="88">
        <f t="shared" si="164"/>
        <v>0</v>
      </c>
      <c r="DH218" s="88">
        <f t="shared" si="165"/>
        <v>0</v>
      </c>
      <c r="DI218" s="51">
        <f t="shared" si="166"/>
        <v>0</v>
      </c>
      <c r="DJ218" s="142">
        <f t="shared" si="167"/>
        <v>0</v>
      </c>
      <c r="DK218" s="8"/>
      <c r="DL218" s="8"/>
      <c r="DM218" s="88">
        <f t="shared" si="168"/>
        <v>0</v>
      </c>
      <c r="DN218" s="88">
        <f t="shared" si="169"/>
        <v>0</v>
      </c>
      <c r="DO218" s="88">
        <f t="shared" si="170"/>
        <v>0</v>
      </c>
      <c r="DP218" s="51">
        <f t="shared" si="171"/>
        <v>0</v>
      </c>
      <c r="DQ218" s="142">
        <f t="shared" si="172"/>
        <v>0</v>
      </c>
      <c r="DR218" s="8"/>
      <c r="DS218" s="8"/>
      <c r="DT218" s="88">
        <f t="shared" si="173"/>
        <v>0</v>
      </c>
      <c r="DU218" s="88">
        <f t="shared" si="174"/>
        <v>0</v>
      </c>
      <c r="DV218" s="88">
        <f t="shared" si="175"/>
        <v>0</v>
      </c>
      <c r="DW218" s="51">
        <f t="shared" si="176"/>
        <v>0</v>
      </c>
      <c r="DX218" s="142">
        <f t="shared" si="177"/>
        <v>0</v>
      </c>
      <c r="DY218" s="8"/>
      <c r="DZ218" s="8"/>
    </row>
    <row r="219" spans="2:130" ht="15" customHeight="1" x14ac:dyDescent="0.15">
      <c r="B219" s="6"/>
      <c r="C219" s="6"/>
      <c r="D219" s="6"/>
      <c r="E219" s="82" t="str">
        <f>$E$33</f>
        <v xml:space="preserve"> </v>
      </c>
      <c r="F219" s="83"/>
      <c r="G219" s="83"/>
      <c r="H219" s="83"/>
      <c r="I219" s="83"/>
      <c r="J219" s="84"/>
      <c r="K219" s="85" t="str">
        <f>$K$33</f>
        <v>門前　六郎</v>
      </c>
      <c r="L219" s="83"/>
      <c r="M219" s="83"/>
      <c r="N219" s="83"/>
      <c r="O219" s="83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  <c r="BV219" s="86"/>
      <c r="BW219" s="86"/>
      <c r="BX219" s="86"/>
      <c r="BY219" s="86"/>
      <c r="BZ219" s="86"/>
      <c r="CA219" s="86"/>
      <c r="CB219" s="86"/>
      <c r="CC219" s="86"/>
      <c r="CD219" s="86"/>
      <c r="CE219" s="86"/>
      <c r="CF219" s="86"/>
      <c r="CG219" s="86"/>
      <c r="CH219" s="86"/>
      <c r="CI219" s="86"/>
      <c r="CJ219" s="86"/>
      <c r="CK219" s="86"/>
      <c r="CL219" s="86"/>
      <c r="CM219" s="86"/>
      <c r="CN219" s="86"/>
      <c r="CO219" s="86"/>
      <c r="CP219" s="86"/>
      <c r="CQ219" s="86"/>
      <c r="CR219" s="86"/>
      <c r="CS219" s="86"/>
      <c r="CT219" s="86"/>
      <c r="CU219" s="86"/>
      <c r="CV219" s="86"/>
      <c r="CW219" s="86"/>
      <c r="CX219" s="86"/>
      <c r="CY219" s="86"/>
      <c r="CZ219" s="86"/>
      <c r="DA219" s="86"/>
      <c r="DB219" s="86"/>
      <c r="DC219" s="116"/>
      <c r="DD219" s="8"/>
      <c r="DE219" s="8"/>
      <c r="DF219" s="88">
        <f t="shared" si="163"/>
        <v>0</v>
      </c>
      <c r="DG219" s="88">
        <f t="shared" si="164"/>
        <v>0</v>
      </c>
      <c r="DH219" s="88">
        <f t="shared" si="165"/>
        <v>0</v>
      </c>
      <c r="DI219" s="51">
        <f t="shared" si="166"/>
        <v>0</v>
      </c>
      <c r="DJ219" s="142">
        <f t="shared" si="167"/>
        <v>0</v>
      </c>
      <c r="DK219" s="8"/>
      <c r="DL219" s="8"/>
      <c r="DM219" s="88">
        <f t="shared" si="168"/>
        <v>0</v>
      </c>
      <c r="DN219" s="88">
        <f t="shared" si="169"/>
        <v>0</v>
      </c>
      <c r="DO219" s="88">
        <f t="shared" si="170"/>
        <v>0</v>
      </c>
      <c r="DP219" s="51">
        <f t="shared" si="171"/>
        <v>0</v>
      </c>
      <c r="DQ219" s="142">
        <f t="shared" si="172"/>
        <v>0</v>
      </c>
      <c r="DR219" s="8"/>
      <c r="DS219" s="8"/>
      <c r="DT219" s="88">
        <f t="shared" si="173"/>
        <v>0</v>
      </c>
      <c r="DU219" s="88">
        <f t="shared" si="174"/>
        <v>0</v>
      </c>
      <c r="DV219" s="88">
        <f t="shared" si="175"/>
        <v>0</v>
      </c>
      <c r="DW219" s="51">
        <f t="shared" si="176"/>
        <v>0</v>
      </c>
      <c r="DX219" s="142">
        <f t="shared" si="177"/>
        <v>0</v>
      </c>
      <c r="DY219" s="8"/>
      <c r="DZ219" s="8"/>
    </row>
    <row r="220" spans="2:130" ht="15" customHeight="1" x14ac:dyDescent="0.15">
      <c r="B220" s="3"/>
      <c r="C220" s="3"/>
      <c r="D220" s="3"/>
      <c r="E220" s="82" t="str">
        <f>$E$34</f>
        <v>■■建設（二次下請）</v>
      </c>
      <c r="F220" s="83"/>
      <c r="G220" s="83"/>
      <c r="H220" s="83"/>
      <c r="I220" s="83"/>
      <c r="J220" s="84"/>
      <c r="K220" s="85" t="str">
        <f>$K$34</f>
        <v>町野　一郎</v>
      </c>
      <c r="L220" s="83"/>
      <c r="M220" s="83"/>
      <c r="N220" s="83"/>
      <c r="O220" s="83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  <c r="BV220" s="86"/>
      <c r="BW220" s="86"/>
      <c r="BX220" s="86"/>
      <c r="BY220" s="86"/>
      <c r="BZ220" s="86"/>
      <c r="CA220" s="86"/>
      <c r="CB220" s="86"/>
      <c r="CC220" s="86"/>
      <c r="CD220" s="86"/>
      <c r="CE220" s="86"/>
      <c r="CF220" s="86"/>
      <c r="CG220" s="86"/>
      <c r="CH220" s="86"/>
      <c r="CI220" s="86"/>
      <c r="CJ220" s="86"/>
      <c r="CK220" s="86"/>
      <c r="CL220" s="86"/>
      <c r="CM220" s="86"/>
      <c r="CN220" s="86"/>
      <c r="CO220" s="86"/>
      <c r="CP220" s="86"/>
      <c r="CQ220" s="86"/>
      <c r="CR220" s="86"/>
      <c r="CS220" s="86"/>
      <c r="CT220" s="86"/>
      <c r="CU220" s="86"/>
      <c r="CV220" s="86"/>
      <c r="CW220" s="86"/>
      <c r="CX220" s="86"/>
      <c r="CY220" s="86"/>
      <c r="CZ220" s="86"/>
      <c r="DA220" s="86"/>
      <c r="DB220" s="86"/>
      <c r="DC220" s="116"/>
      <c r="DD220" s="8"/>
      <c r="DE220" s="8"/>
      <c r="DF220" s="88">
        <f t="shared" si="163"/>
        <v>0</v>
      </c>
      <c r="DG220" s="88">
        <f t="shared" si="164"/>
        <v>0</v>
      </c>
      <c r="DH220" s="88">
        <f t="shared" si="165"/>
        <v>0</v>
      </c>
      <c r="DI220" s="51">
        <f t="shared" si="166"/>
        <v>0</v>
      </c>
      <c r="DJ220" s="142">
        <f t="shared" si="167"/>
        <v>0</v>
      </c>
      <c r="DK220" s="8"/>
      <c r="DL220" s="8"/>
      <c r="DM220" s="88">
        <f t="shared" si="168"/>
        <v>0</v>
      </c>
      <c r="DN220" s="88">
        <f t="shared" si="169"/>
        <v>0</v>
      </c>
      <c r="DO220" s="88">
        <f t="shared" si="170"/>
        <v>0</v>
      </c>
      <c r="DP220" s="51">
        <f t="shared" si="171"/>
        <v>0</v>
      </c>
      <c r="DQ220" s="142">
        <f t="shared" si="172"/>
        <v>0</v>
      </c>
      <c r="DR220" s="8"/>
      <c r="DS220" s="8"/>
      <c r="DT220" s="88">
        <f t="shared" si="173"/>
        <v>0</v>
      </c>
      <c r="DU220" s="88">
        <f t="shared" si="174"/>
        <v>0</v>
      </c>
      <c r="DV220" s="88">
        <f t="shared" si="175"/>
        <v>0</v>
      </c>
      <c r="DW220" s="51">
        <f t="shared" si="176"/>
        <v>0</v>
      </c>
      <c r="DX220" s="142">
        <f t="shared" si="177"/>
        <v>0</v>
      </c>
      <c r="DY220" s="8"/>
      <c r="DZ220" s="8"/>
    </row>
    <row r="221" spans="2:130" ht="15" customHeight="1" x14ac:dyDescent="0.15">
      <c r="B221" s="3"/>
      <c r="C221" s="3"/>
      <c r="D221" s="3"/>
      <c r="E221" s="82" t="str">
        <f>$E$35</f>
        <v xml:space="preserve"> </v>
      </c>
      <c r="F221" s="83"/>
      <c r="G221" s="83"/>
      <c r="H221" s="83"/>
      <c r="I221" s="83"/>
      <c r="J221" s="84"/>
      <c r="K221" s="85" t="str">
        <f>$K$35</f>
        <v>町野　二郎</v>
      </c>
      <c r="L221" s="83"/>
      <c r="M221" s="83"/>
      <c r="N221" s="83"/>
      <c r="O221" s="83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  <c r="BV221" s="86"/>
      <c r="BW221" s="86"/>
      <c r="BX221" s="86"/>
      <c r="BY221" s="86"/>
      <c r="BZ221" s="86"/>
      <c r="CA221" s="86"/>
      <c r="CB221" s="86"/>
      <c r="CC221" s="86"/>
      <c r="CD221" s="86"/>
      <c r="CE221" s="86"/>
      <c r="CF221" s="86"/>
      <c r="CG221" s="86"/>
      <c r="CH221" s="86"/>
      <c r="CI221" s="86"/>
      <c r="CJ221" s="86"/>
      <c r="CK221" s="86"/>
      <c r="CL221" s="86"/>
      <c r="CM221" s="86"/>
      <c r="CN221" s="86"/>
      <c r="CO221" s="86"/>
      <c r="CP221" s="86"/>
      <c r="CQ221" s="86"/>
      <c r="CR221" s="86"/>
      <c r="CS221" s="86"/>
      <c r="CT221" s="86"/>
      <c r="CU221" s="86"/>
      <c r="CV221" s="86"/>
      <c r="CW221" s="86"/>
      <c r="CX221" s="86"/>
      <c r="CY221" s="86"/>
      <c r="CZ221" s="86"/>
      <c r="DA221" s="86"/>
      <c r="DB221" s="86"/>
      <c r="DC221" s="116"/>
      <c r="DD221" s="8"/>
      <c r="DE221" s="8"/>
      <c r="DF221" s="88">
        <f t="shared" si="163"/>
        <v>0</v>
      </c>
      <c r="DG221" s="88">
        <f t="shared" si="164"/>
        <v>0</v>
      </c>
      <c r="DH221" s="88">
        <f t="shared" si="165"/>
        <v>0</v>
      </c>
      <c r="DI221" s="51">
        <f t="shared" si="166"/>
        <v>0</v>
      </c>
      <c r="DJ221" s="142">
        <f t="shared" si="167"/>
        <v>0</v>
      </c>
      <c r="DK221" s="8"/>
      <c r="DL221" s="8"/>
      <c r="DM221" s="88">
        <f t="shared" si="168"/>
        <v>0</v>
      </c>
      <c r="DN221" s="88">
        <f t="shared" si="169"/>
        <v>0</v>
      </c>
      <c r="DO221" s="88">
        <f t="shared" si="170"/>
        <v>0</v>
      </c>
      <c r="DP221" s="51">
        <f t="shared" si="171"/>
        <v>0</v>
      </c>
      <c r="DQ221" s="142">
        <f t="shared" si="172"/>
        <v>0</v>
      </c>
      <c r="DR221" s="8"/>
      <c r="DS221" s="8"/>
      <c r="DT221" s="88">
        <f t="shared" si="173"/>
        <v>0</v>
      </c>
      <c r="DU221" s="88">
        <f t="shared" si="174"/>
        <v>0</v>
      </c>
      <c r="DV221" s="88">
        <f t="shared" si="175"/>
        <v>0</v>
      </c>
      <c r="DW221" s="51">
        <f t="shared" si="176"/>
        <v>0</v>
      </c>
      <c r="DX221" s="142">
        <f t="shared" si="177"/>
        <v>0</v>
      </c>
      <c r="DY221" s="8"/>
      <c r="DZ221" s="8"/>
    </row>
    <row r="222" spans="2:130" ht="15" customHeight="1" x14ac:dyDescent="0.15">
      <c r="E222" s="82" t="str">
        <f>$E$36</f>
        <v xml:space="preserve"> </v>
      </c>
      <c r="F222" s="83"/>
      <c r="G222" s="83"/>
      <c r="H222" s="83"/>
      <c r="I222" s="83"/>
      <c r="J222" s="84"/>
      <c r="K222" s="85" t="str">
        <f>$K$36</f>
        <v>町野　三郎</v>
      </c>
      <c r="L222" s="83"/>
      <c r="M222" s="83"/>
      <c r="N222" s="83"/>
      <c r="O222" s="83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  <c r="BV222" s="86"/>
      <c r="BW222" s="86"/>
      <c r="BX222" s="86"/>
      <c r="BY222" s="86"/>
      <c r="BZ222" s="86"/>
      <c r="CA222" s="86"/>
      <c r="CB222" s="86"/>
      <c r="CC222" s="86"/>
      <c r="CD222" s="86"/>
      <c r="CE222" s="86"/>
      <c r="CF222" s="86"/>
      <c r="CG222" s="86"/>
      <c r="CH222" s="86"/>
      <c r="CI222" s="86"/>
      <c r="CJ222" s="86"/>
      <c r="CK222" s="86"/>
      <c r="CL222" s="86"/>
      <c r="CM222" s="86"/>
      <c r="CN222" s="86"/>
      <c r="CO222" s="86"/>
      <c r="CP222" s="86"/>
      <c r="CQ222" s="86"/>
      <c r="CR222" s="86"/>
      <c r="CS222" s="86"/>
      <c r="CT222" s="86"/>
      <c r="CU222" s="86"/>
      <c r="CV222" s="86"/>
      <c r="CW222" s="86"/>
      <c r="CX222" s="86"/>
      <c r="CY222" s="86"/>
      <c r="CZ222" s="86"/>
      <c r="DA222" s="86"/>
      <c r="DB222" s="86"/>
      <c r="DC222" s="116"/>
      <c r="DD222" s="8"/>
      <c r="DE222" s="8"/>
      <c r="DF222" s="88">
        <f t="shared" si="163"/>
        <v>0</v>
      </c>
      <c r="DG222" s="88">
        <f t="shared" si="164"/>
        <v>0</v>
      </c>
      <c r="DH222" s="88">
        <f t="shared" si="165"/>
        <v>0</v>
      </c>
      <c r="DI222" s="51">
        <f t="shared" si="166"/>
        <v>0</v>
      </c>
      <c r="DJ222" s="142">
        <f t="shared" si="167"/>
        <v>0</v>
      </c>
      <c r="DK222" s="8"/>
      <c r="DL222" s="8"/>
      <c r="DM222" s="88">
        <f t="shared" si="168"/>
        <v>0</v>
      </c>
      <c r="DN222" s="88">
        <f t="shared" si="169"/>
        <v>0</v>
      </c>
      <c r="DO222" s="88">
        <f t="shared" si="170"/>
        <v>0</v>
      </c>
      <c r="DP222" s="51">
        <f t="shared" si="171"/>
        <v>0</v>
      </c>
      <c r="DQ222" s="142">
        <f t="shared" si="172"/>
        <v>0</v>
      </c>
      <c r="DR222" s="8"/>
      <c r="DS222" s="8"/>
      <c r="DT222" s="88">
        <f t="shared" si="173"/>
        <v>0</v>
      </c>
      <c r="DU222" s="88">
        <f t="shared" si="174"/>
        <v>0</v>
      </c>
      <c r="DV222" s="88">
        <f t="shared" si="175"/>
        <v>0</v>
      </c>
      <c r="DW222" s="51">
        <f t="shared" si="176"/>
        <v>0</v>
      </c>
      <c r="DX222" s="142">
        <f t="shared" si="177"/>
        <v>0</v>
      </c>
      <c r="DY222" s="8"/>
      <c r="DZ222" s="8"/>
    </row>
    <row r="223" spans="2:130" x14ac:dyDescent="0.15">
      <c r="E223" s="82" t="str">
        <f>$E$37</f>
        <v xml:space="preserve"> </v>
      </c>
      <c r="F223" s="83"/>
      <c r="G223" s="83"/>
      <c r="H223" s="83"/>
      <c r="I223" s="83"/>
      <c r="J223" s="84"/>
      <c r="K223" s="85" t="str">
        <f>$K$37</f>
        <v>町野　四郎</v>
      </c>
      <c r="L223" s="83"/>
      <c r="M223" s="83"/>
      <c r="N223" s="83"/>
      <c r="O223" s="83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  <c r="BV223" s="86"/>
      <c r="BW223" s="86"/>
      <c r="BX223" s="86"/>
      <c r="BY223" s="86"/>
      <c r="BZ223" s="86"/>
      <c r="CA223" s="86"/>
      <c r="CB223" s="86"/>
      <c r="CC223" s="86"/>
      <c r="CD223" s="86"/>
      <c r="CE223" s="86"/>
      <c r="CF223" s="86"/>
      <c r="CG223" s="86"/>
      <c r="CH223" s="86"/>
      <c r="CI223" s="86"/>
      <c r="CJ223" s="86"/>
      <c r="CK223" s="86"/>
      <c r="CL223" s="86"/>
      <c r="CM223" s="86"/>
      <c r="CN223" s="86"/>
      <c r="CO223" s="86"/>
      <c r="CP223" s="86"/>
      <c r="CQ223" s="86"/>
      <c r="CR223" s="86"/>
      <c r="CS223" s="86"/>
      <c r="CT223" s="86"/>
      <c r="CU223" s="86"/>
      <c r="CV223" s="86"/>
      <c r="CW223" s="86"/>
      <c r="CX223" s="86"/>
      <c r="CY223" s="86"/>
      <c r="CZ223" s="86"/>
      <c r="DA223" s="86"/>
      <c r="DB223" s="86"/>
      <c r="DC223" s="116"/>
      <c r="DD223" s="8"/>
      <c r="DE223" s="8"/>
      <c r="DF223" s="88">
        <f t="shared" si="163"/>
        <v>0</v>
      </c>
      <c r="DG223" s="88">
        <f t="shared" si="164"/>
        <v>0</v>
      </c>
      <c r="DH223" s="88">
        <f t="shared" si="165"/>
        <v>0</v>
      </c>
      <c r="DI223" s="51">
        <f t="shared" si="166"/>
        <v>0</v>
      </c>
      <c r="DJ223" s="142">
        <f t="shared" si="167"/>
        <v>0</v>
      </c>
      <c r="DK223" s="8"/>
      <c r="DL223" s="8"/>
      <c r="DM223" s="88">
        <f t="shared" si="168"/>
        <v>0</v>
      </c>
      <c r="DN223" s="88">
        <f t="shared" si="169"/>
        <v>0</v>
      </c>
      <c r="DO223" s="88">
        <f t="shared" si="170"/>
        <v>0</v>
      </c>
      <c r="DP223" s="51">
        <f t="shared" si="171"/>
        <v>0</v>
      </c>
      <c r="DQ223" s="142">
        <f t="shared" si="172"/>
        <v>0</v>
      </c>
      <c r="DR223" s="8"/>
      <c r="DS223" s="8"/>
      <c r="DT223" s="88">
        <f t="shared" si="173"/>
        <v>0</v>
      </c>
      <c r="DU223" s="88">
        <f t="shared" si="174"/>
        <v>0</v>
      </c>
      <c r="DV223" s="88">
        <f t="shared" si="175"/>
        <v>0</v>
      </c>
      <c r="DW223" s="51">
        <f t="shared" si="176"/>
        <v>0</v>
      </c>
      <c r="DX223" s="142">
        <f t="shared" si="177"/>
        <v>0</v>
      </c>
      <c r="DY223" s="8"/>
      <c r="DZ223" s="8"/>
    </row>
    <row r="224" spans="2:130" x14ac:dyDescent="0.15">
      <c r="E224" s="82" t="str">
        <f>$E$38</f>
        <v xml:space="preserve"> </v>
      </c>
      <c r="F224" s="83"/>
      <c r="G224" s="83"/>
      <c r="H224" s="83"/>
      <c r="I224" s="83"/>
      <c r="J224" s="84"/>
      <c r="K224" s="85" t="str">
        <f>$K$38</f>
        <v>町野　五郎</v>
      </c>
      <c r="L224" s="83"/>
      <c r="M224" s="83"/>
      <c r="N224" s="83"/>
      <c r="O224" s="83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  <c r="BV224" s="86"/>
      <c r="BW224" s="86"/>
      <c r="BX224" s="86"/>
      <c r="BY224" s="86"/>
      <c r="BZ224" s="86"/>
      <c r="CA224" s="86"/>
      <c r="CB224" s="86"/>
      <c r="CC224" s="86"/>
      <c r="CD224" s="86"/>
      <c r="CE224" s="86"/>
      <c r="CF224" s="86"/>
      <c r="CG224" s="86"/>
      <c r="CH224" s="86"/>
      <c r="CI224" s="86"/>
      <c r="CJ224" s="86"/>
      <c r="CK224" s="86"/>
      <c r="CL224" s="86"/>
      <c r="CM224" s="86"/>
      <c r="CN224" s="86"/>
      <c r="CO224" s="86"/>
      <c r="CP224" s="86"/>
      <c r="CQ224" s="86"/>
      <c r="CR224" s="86"/>
      <c r="CS224" s="86"/>
      <c r="CT224" s="86"/>
      <c r="CU224" s="86"/>
      <c r="CV224" s="86"/>
      <c r="CW224" s="86"/>
      <c r="CX224" s="86"/>
      <c r="CY224" s="86"/>
      <c r="CZ224" s="86"/>
      <c r="DA224" s="86"/>
      <c r="DB224" s="86"/>
      <c r="DC224" s="116"/>
      <c r="DD224" s="8"/>
      <c r="DE224" s="8"/>
      <c r="DF224" s="88">
        <f t="shared" si="163"/>
        <v>0</v>
      </c>
      <c r="DG224" s="88">
        <f t="shared" si="164"/>
        <v>0</v>
      </c>
      <c r="DH224" s="88">
        <f t="shared" si="165"/>
        <v>0</v>
      </c>
      <c r="DI224" s="51">
        <f t="shared" si="166"/>
        <v>0</v>
      </c>
      <c r="DJ224" s="142">
        <f t="shared" si="167"/>
        <v>0</v>
      </c>
      <c r="DK224" s="8"/>
      <c r="DL224" s="8"/>
      <c r="DM224" s="88">
        <f t="shared" si="168"/>
        <v>0</v>
      </c>
      <c r="DN224" s="88">
        <f t="shared" si="169"/>
        <v>0</v>
      </c>
      <c r="DO224" s="88">
        <f t="shared" si="170"/>
        <v>0</v>
      </c>
      <c r="DP224" s="51">
        <f t="shared" si="171"/>
        <v>0</v>
      </c>
      <c r="DQ224" s="142">
        <f t="shared" si="172"/>
        <v>0</v>
      </c>
      <c r="DR224" s="8"/>
      <c r="DS224" s="8"/>
      <c r="DT224" s="88">
        <f t="shared" si="173"/>
        <v>0</v>
      </c>
      <c r="DU224" s="88">
        <f t="shared" si="174"/>
        <v>0</v>
      </c>
      <c r="DV224" s="88">
        <f t="shared" si="175"/>
        <v>0</v>
      </c>
      <c r="DW224" s="51">
        <f t="shared" si="176"/>
        <v>0</v>
      </c>
      <c r="DX224" s="142">
        <f t="shared" si="177"/>
        <v>0</v>
      </c>
      <c r="DY224" s="8"/>
      <c r="DZ224" s="8"/>
    </row>
    <row r="225" spans="2:130" ht="15" customHeight="1" x14ac:dyDescent="0.15">
      <c r="E225" s="106" t="str">
        <f>$E$39</f>
        <v xml:space="preserve"> </v>
      </c>
      <c r="F225" s="107"/>
      <c r="G225" s="107"/>
      <c r="H225" s="107"/>
      <c r="I225" s="107"/>
      <c r="J225" s="108"/>
      <c r="K225" s="94" t="str">
        <f>$K$39</f>
        <v>町野　六郎</v>
      </c>
      <c r="L225" s="92"/>
      <c r="M225" s="92"/>
      <c r="N225" s="92"/>
      <c r="O225" s="92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  <c r="BV225" s="95"/>
      <c r="BW225" s="95"/>
      <c r="BX225" s="95"/>
      <c r="BY225" s="95"/>
      <c r="BZ225" s="95"/>
      <c r="CA225" s="95"/>
      <c r="CB225" s="95"/>
      <c r="CC225" s="95"/>
      <c r="CD225" s="95"/>
      <c r="CE225" s="95"/>
      <c r="CF225" s="95"/>
      <c r="CG225" s="95"/>
      <c r="CH225" s="95"/>
      <c r="CI225" s="95"/>
      <c r="CJ225" s="95"/>
      <c r="CK225" s="95"/>
      <c r="CL225" s="95"/>
      <c r="CM225" s="95"/>
      <c r="CN225" s="95"/>
      <c r="CO225" s="95"/>
      <c r="CP225" s="95"/>
      <c r="CQ225" s="95"/>
      <c r="CR225" s="95"/>
      <c r="CS225" s="95"/>
      <c r="CT225" s="95"/>
      <c r="CU225" s="95"/>
      <c r="CV225" s="95"/>
      <c r="CW225" s="95"/>
      <c r="CX225" s="95"/>
      <c r="CY225" s="95"/>
      <c r="CZ225" s="95"/>
      <c r="DA225" s="95"/>
      <c r="DB225" s="95"/>
      <c r="DC225" s="117"/>
      <c r="DD225" s="8"/>
      <c r="DE225" s="8"/>
      <c r="DF225" s="88">
        <f t="shared" si="163"/>
        <v>0</v>
      </c>
      <c r="DG225" s="88">
        <f t="shared" si="164"/>
        <v>0</v>
      </c>
      <c r="DH225" s="88">
        <f t="shared" si="165"/>
        <v>0</v>
      </c>
      <c r="DI225" s="51">
        <f t="shared" si="166"/>
        <v>0</v>
      </c>
      <c r="DJ225" s="142">
        <f t="shared" si="167"/>
        <v>0</v>
      </c>
      <c r="DK225" s="8"/>
      <c r="DL225" s="8"/>
      <c r="DM225" s="88">
        <f t="shared" si="168"/>
        <v>0</v>
      </c>
      <c r="DN225" s="88">
        <f t="shared" si="169"/>
        <v>0</v>
      </c>
      <c r="DO225" s="88">
        <f t="shared" si="170"/>
        <v>0</v>
      </c>
      <c r="DP225" s="51">
        <f t="shared" si="171"/>
        <v>0</v>
      </c>
      <c r="DQ225" s="142">
        <f t="shared" si="172"/>
        <v>0</v>
      </c>
      <c r="DR225" s="8"/>
      <c r="DS225" s="8"/>
      <c r="DT225" s="88">
        <f t="shared" si="173"/>
        <v>0</v>
      </c>
      <c r="DU225" s="88">
        <f t="shared" si="174"/>
        <v>0</v>
      </c>
      <c r="DV225" s="88">
        <f t="shared" si="175"/>
        <v>0</v>
      </c>
      <c r="DW225" s="51">
        <f t="shared" si="176"/>
        <v>0</v>
      </c>
      <c r="DX225" s="142">
        <f t="shared" si="177"/>
        <v>0</v>
      </c>
      <c r="DY225" s="8"/>
      <c r="DZ225" s="8"/>
    </row>
    <row r="226" spans="2:130" ht="15" customHeight="1" x14ac:dyDescent="0.15">
      <c r="B226" s="4"/>
      <c r="C226" s="4"/>
      <c r="D226" s="4"/>
      <c r="E226" s="97"/>
      <c r="F226" s="97"/>
      <c r="G226" s="97"/>
      <c r="H226" s="97"/>
      <c r="I226" s="11"/>
      <c r="J226" s="11"/>
      <c r="K226" s="11"/>
      <c r="L226" s="11"/>
      <c r="M226" s="11"/>
      <c r="N226" s="11"/>
      <c r="O226" s="11"/>
      <c r="P226" s="98">
        <f>IF(OR(P206=$CL$6,P206=$BU$6),"■",)</f>
        <v>0</v>
      </c>
      <c r="Q226" s="98">
        <f t="shared" ref="Q226:CB226" si="178">IF(OR(Q206=$CL$6,Q206=$BU$6),"■",)</f>
        <v>0</v>
      </c>
      <c r="R226" s="98">
        <f t="shared" si="178"/>
        <v>0</v>
      </c>
      <c r="S226" s="98">
        <f t="shared" si="178"/>
        <v>0</v>
      </c>
      <c r="T226" s="98">
        <f t="shared" si="178"/>
        <v>0</v>
      </c>
      <c r="U226" s="98">
        <f t="shared" si="178"/>
        <v>0</v>
      </c>
      <c r="V226" s="98">
        <f t="shared" si="178"/>
        <v>0</v>
      </c>
      <c r="W226" s="98">
        <f t="shared" si="178"/>
        <v>0</v>
      </c>
      <c r="X226" s="98">
        <f t="shared" si="178"/>
        <v>0</v>
      </c>
      <c r="Y226" s="98">
        <f t="shared" si="178"/>
        <v>0</v>
      </c>
      <c r="Z226" s="98">
        <f t="shared" si="178"/>
        <v>0</v>
      </c>
      <c r="AA226" s="98">
        <f t="shared" si="178"/>
        <v>0</v>
      </c>
      <c r="AB226" s="98">
        <f t="shared" si="178"/>
        <v>0</v>
      </c>
      <c r="AC226" s="98">
        <f t="shared" si="178"/>
        <v>0</v>
      </c>
      <c r="AD226" s="98">
        <f t="shared" si="178"/>
        <v>0</v>
      </c>
      <c r="AE226" s="98">
        <f t="shared" si="178"/>
        <v>0</v>
      </c>
      <c r="AF226" s="98">
        <f t="shared" si="178"/>
        <v>0</v>
      </c>
      <c r="AG226" s="98">
        <f t="shared" si="178"/>
        <v>0</v>
      </c>
      <c r="AH226" s="98">
        <f t="shared" si="178"/>
        <v>0</v>
      </c>
      <c r="AI226" s="98">
        <f t="shared" si="178"/>
        <v>0</v>
      </c>
      <c r="AJ226" s="98">
        <f t="shared" si="178"/>
        <v>0</v>
      </c>
      <c r="AK226" s="98">
        <f t="shared" si="178"/>
        <v>0</v>
      </c>
      <c r="AL226" s="98">
        <f t="shared" si="178"/>
        <v>0</v>
      </c>
      <c r="AM226" s="98">
        <f t="shared" si="178"/>
        <v>0</v>
      </c>
      <c r="AN226" s="98">
        <f t="shared" si="178"/>
        <v>0</v>
      </c>
      <c r="AO226" s="98">
        <f t="shared" si="178"/>
        <v>0</v>
      </c>
      <c r="AP226" s="98">
        <f t="shared" si="178"/>
        <v>0</v>
      </c>
      <c r="AQ226" s="98">
        <f t="shared" si="178"/>
        <v>0</v>
      </c>
      <c r="AR226" s="98">
        <f t="shared" si="178"/>
        <v>0</v>
      </c>
      <c r="AS226" s="98">
        <f t="shared" si="178"/>
        <v>0</v>
      </c>
      <c r="AT226" s="98">
        <f t="shared" si="178"/>
        <v>0</v>
      </c>
      <c r="AU226" s="98">
        <f t="shared" si="178"/>
        <v>0</v>
      </c>
      <c r="AV226" s="98">
        <f t="shared" si="178"/>
        <v>0</v>
      </c>
      <c r="AW226" s="98">
        <f t="shared" si="178"/>
        <v>0</v>
      </c>
      <c r="AX226" s="98">
        <f t="shared" si="178"/>
        <v>0</v>
      </c>
      <c r="AY226" s="98">
        <f t="shared" si="178"/>
        <v>0</v>
      </c>
      <c r="AZ226" s="98">
        <f t="shared" si="178"/>
        <v>0</v>
      </c>
      <c r="BA226" s="98">
        <f t="shared" si="178"/>
        <v>0</v>
      </c>
      <c r="BB226" s="98">
        <f t="shared" si="178"/>
        <v>0</v>
      </c>
      <c r="BC226" s="98">
        <f t="shared" si="178"/>
        <v>0</v>
      </c>
      <c r="BD226" s="98">
        <f t="shared" si="178"/>
        <v>0</v>
      </c>
      <c r="BE226" s="98">
        <f t="shared" si="178"/>
        <v>0</v>
      </c>
      <c r="BF226" s="98">
        <f t="shared" si="178"/>
        <v>0</v>
      </c>
      <c r="BG226" s="98">
        <f t="shared" si="178"/>
        <v>0</v>
      </c>
      <c r="BH226" s="98">
        <f t="shared" si="178"/>
        <v>0</v>
      </c>
      <c r="BI226" s="98">
        <f t="shared" si="178"/>
        <v>0</v>
      </c>
      <c r="BJ226" s="98">
        <f t="shared" si="178"/>
        <v>0</v>
      </c>
      <c r="BK226" s="98">
        <f t="shared" si="178"/>
        <v>0</v>
      </c>
      <c r="BL226" s="98">
        <f t="shared" si="178"/>
        <v>0</v>
      </c>
      <c r="BM226" s="98">
        <f t="shared" si="178"/>
        <v>0</v>
      </c>
      <c r="BN226" s="98">
        <f t="shared" si="178"/>
        <v>0</v>
      </c>
      <c r="BO226" s="98">
        <f t="shared" si="178"/>
        <v>0</v>
      </c>
      <c r="BP226" s="98">
        <f t="shared" si="178"/>
        <v>0</v>
      </c>
      <c r="BQ226" s="98">
        <f t="shared" si="178"/>
        <v>0</v>
      </c>
      <c r="BR226" s="98">
        <f t="shared" si="178"/>
        <v>0</v>
      </c>
      <c r="BS226" s="98">
        <f t="shared" si="178"/>
        <v>0</v>
      </c>
      <c r="BT226" s="98">
        <f t="shared" si="178"/>
        <v>0</v>
      </c>
      <c r="BU226" s="98">
        <f t="shared" si="178"/>
        <v>0</v>
      </c>
      <c r="BV226" s="98">
        <f t="shared" si="178"/>
        <v>0</v>
      </c>
      <c r="BW226" s="98">
        <f t="shared" si="178"/>
        <v>0</v>
      </c>
      <c r="BX226" s="98">
        <f t="shared" si="178"/>
        <v>0</v>
      </c>
      <c r="BY226" s="98">
        <f t="shared" si="178"/>
        <v>0</v>
      </c>
      <c r="BZ226" s="98">
        <f t="shared" si="178"/>
        <v>0</v>
      </c>
      <c r="CA226" s="98">
        <f t="shared" si="178"/>
        <v>0</v>
      </c>
      <c r="CB226" s="98">
        <f t="shared" si="178"/>
        <v>0</v>
      </c>
      <c r="CC226" s="98">
        <f t="shared" ref="CC226:DC226" si="179">IF(OR(CC206=$CL$6,CC206=$BU$6),"■",)</f>
        <v>0</v>
      </c>
      <c r="CD226" s="98">
        <f t="shared" si="179"/>
        <v>0</v>
      </c>
      <c r="CE226" s="98">
        <f t="shared" si="179"/>
        <v>0</v>
      </c>
      <c r="CF226" s="98">
        <f t="shared" si="179"/>
        <v>0</v>
      </c>
      <c r="CG226" s="98">
        <f t="shared" si="179"/>
        <v>0</v>
      </c>
      <c r="CH226" s="98">
        <f t="shared" si="179"/>
        <v>0</v>
      </c>
      <c r="CI226" s="98">
        <f t="shared" si="179"/>
        <v>0</v>
      </c>
      <c r="CJ226" s="98">
        <f t="shared" si="179"/>
        <v>0</v>
      </c>
      <c r="CK226" s="98">
        <f t="shared" si="179"/>
        <v>0</v>
      </c>
      <c r="CL226" s="98">
        <f t="shared" si="179"/>
        <v>0</v>
      </c>
      <c r="CM226" s="98">
        <f t="shared" si="179"/>
        <v>0</v>
      </c>
      <c r="CN226" s="98">
        <f t="shared" si="179"/>
        <v>0</v>
      </c>
      <c r="CO226" s="98">
        <f t="shared" si="179"/>
        <v>0</v>
      </c>
      <c r="CP226" s="98">
        <f t="shared" si="179"/>
        <v>0</v>
      </c>
      <c r="CQ226" s="98">
        <f t="shared" si="179"/>
        <v>0</v>
      </c>
      <c r="CR226" s="98">
        <f t="shared" si="179"/>
        <v>0</v>
      </c>
      <c r="CS226" s="98">
        <f t="shared" si="179"/>
        <v>0</v>
      </c>
      <c r="CT226" s="98">
        <f t="shared" si="179"/>
        <v>0</v>
      </c>
      <c r="CU226" s="98">
        <f t="shared" si="179"/>
        <v>0</v>
      </c>
      <c r="CV226" s="98">
        <f t="shared" si="179"/>
        <v>0</v>
      </c>
      <c r="CW226" s="98">
        <f t="shared" si="179"/>
        <v>0</v>
      </c>
      <c r="CX226" s="98">
        <f t="shared" si="179"/>
        <v>0</v>
      </c>
      <c r="CY226" s="98">
        <f t="shared" si="179"/>
        <v>0</v>
      </c>
      <c r="CZ226" s="98">
        <f t="shared" si="179"/>
        <v>0</v>
      </c>
      <c r="DA226" s="98">
        <f t="shared" si="179"/>
        <v>0</v>
      </c>
      <c r="DB226" s="98">
        <f t="shared" si="179"/>
        <v>0</v>
      </c>
      <c r="DC226" s="98">
        <f t="shared" si="179"/>
        <v>0</v>
      </c>
      <c r="DD226" s="8"/>
      <c r="DE226" s="99" t="s">
        <v>31</v>
      </c>
      <c r="DF226" s="100">
        <f>SUM(DF208:DF225)</f>
        <v>0</v>
      </c>
      <c r="DG226" s="100">
        <f t="shared" ref="DG226:DH226" si="180">SUM(DG208:DG225)</f>
        <v>0</v>
      </c>
      <c r="DH226" s="100">
        <f t="shared" si="180"/>
        <v>0</v>
      </c>
      <c r="DI226" s="8"/>
      <c r="DJ226" s="144">
        <f>IFERROR(AVERAGEIF(DJ208:DJ225,"&lt;&gt;0"),0)</f>
        <v>0</v>
      </c>
      <c r="DK226" s="8"/>
      <c r="DL226" s="99" t="s">
        <v>31</v>
      </c>
      <c r="DM226" s="100">
        <f>SUM(DM208:DM225)</f>
        <v>0</v>
      </c>
      <c r="DN226" s="100">
        <f t="shared" ref="DN226:DO226" si="181">SUM(DN208:DN225)</f>
        <v>0</v>
      </c>
      <c r="DO226" s="100">
        <f t="shared" si="181"/>
        <v>0</v>
      </c>
      <c r="DP226" s="8"/>
      <c r="DQ226" s="144">
        <f>IFERROR(AVERAGEIF(DQ208:DQ225,"&lt;&gt;0"),0)</f>
        <v>0</v>
      </c>
      <c r="DR226" s="8"/>
      <c r="DS226" s="99" t="s">
        <v>31</v>
      </c>
      <c r="DT226" s="100">
        <f>SUM(DT208:DT225)</f>
        <v>0</v>
      </c>
      <c r="DU226" s="100">
        <f t="shared" ref="DU226:DV226" si="182">SUM(DU208:DU225)</f>
        <v>0</v>
      </c>
      <c r="DV226" s="100">
        <f t="shared" si="182"/>
        <v>0</v>
      </c>
      <c r="DW226" s="8"/>
      <c r="DX226" s="144">
        <f>IFERROR(AVERAGEIF(DX208:DX225,"&lt;&gt;0"),0)</f>
        <v>0</v>
      </c>
      <c r="DY226" s="8"/>
      <c r="DZ226" s="8"/>
    </row>
    <row r="227" spans="2:130" ht="15" customHeight="1" x14ac:dyDescent="0.15"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53"/>
      <c r="Q227" s="54"/>
      <c r="R227" s="8"/>
      <c r="S227" s="8"/>
      <c r="T227" s="8"/>
      <c r="U227" s="8"/>
      <c r="V227" s="8"/>
      <c r="W227" s="8"/>
      <c r="X227" s="8"/>
      <c r="Y227" s="8"/>
      <c r="Z227" s="8"/>
      <c r="AA227" s="55">
        <f>DATE(YEAR(P228),MONTH(P228),1)</f>
        <v>46204</v>
      </c>
      <c r="AB227" s="146">
        <f>DATE(YEAR(AA227),MONTH(AA227),1)</f>
        <v>46204</v>
      </c>
      <c r="AC227" s="146"/>
      <c r="AD227" s="146"/>
      <c r="AE227" s="146"/>
      <c r="AF227" s="146"/>
      <c r="AG227" s="102"/>
      <c r="AH227" s="102"/>
      <c r="AI227" s="102"/>
      <c r="AJ227" s="102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58">
        <f>EOMONTH(AA227,1)</f>
        <v>46265</v>
      </c>
      <c r="BG227" s="146">
        <f>DATE(YEAR(BF227),MONTH(BF227),1)</f>
        <v>46235</v>
      </c>
      <c r="BH227" s="146"/>
      <c r="BI227" s="146"/>
      <c r="BJ227" s="146"/>
      <c r="BK227" s="146"/>
      <c r="BL227" s="59"/>
      <c r="BM227" s="59"/>
      <c r="BN227" s="59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58">
        <f>EOMONTH(BF227,1)</f>
        <v>46295</v>
      </c>
      <c r="CL227" s="145">
        <f>DATE(YEAR(CK227),MONTH(CK227),1)</f>
        <v>46266</v>
      </c>
      <c r="CM227" s="145"/>
      <c r="CN227" s="145"/>
      <c r="CO227" s="145"/>
      <c r="CP227" s="145"/>
      <c r="CQ227" s="59"/>
      <c r="CR227" s="59"/>
      <c r="CS227" s="59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60" t="s">
        <v>3</v>
      </c>
      <c r="DG227" s="60"/>
      <c r="DH227" s="60"/>
      <c r="DI227" s="8"/>
      <c r="DJ227" s="138" t="s">
        <v>29</v>
      </c>
      <c r="DK227" s="8"/>
      <c r="DL227" s="8"/>
      <c r="DM227" s="60" t="s">
        <v>3</v>
      </c>
      <c r="DN227" s="60"/>
      <c r="DO227" s="60"/>
      <c r="DP227" s="8"/>
      <c r="DQ227" s="138" t="s">
        <v>29</v>
      </c>
      <c r="DR227" s="8"/>
      <c r="DS227" s="8"/>
      <c r="DT227" s="60" t="s">
        <v>3</v>
      </c>
      <c r="DU227" s="60"/>
      <c r="DV227" s="60"/>
      <c r="DW227" s="8"/>
      <c r="DX227" s="138" t="s">
        <v>29</v>
      </c>
      <c r="DY227" s="8"/>
      <c r="DZ227" s="8"/>
    </row>
    <row r="228" spans="2:130" ht="15" customHeight="1" x14ac:dyDescent="0.15">
      <c r="B228" s="7"/>
      <c r="C228" s="7"/>
      <c r="D228" s="7"/>
      <c r="E228" s="62" t="s">
        <v>1</v>
      </c>
      <c r="F228" s="63"/>
      <c r="G228" s="63"/>
      <c r="H228" s="63"/>
      <c r="I228" s="63"/>
      <c r="J228" s="64"/>
      <c r="K228" s="65" t="s">
        <v>2</v>
      </c>
      <c r="L228" s="63"/>
      <c r="M228" s="63"/>
      <c r="N228" s="63"/>
      <c r="O228" s="64"/>
      <c r="P228" s="66">
        <f>DATE(YEAR(DD206),MONTH(DD206),1)</f>
        <v>46204</v>
      </c>
      <c r="Q228" s="66">
        <f>P228+DAY(1)</f>
        <v>46205</v>
      </c>
      <c r="R228" s="66">
        <f>Q228+DAY(1)</f>
        <v>46206</v>
      </c>
      <c r="S228" s="66">
        <f t="shared" ref="S228:CD228" si="183">R228+DAY(1)</f>
        <v>46207</v>
      </c>
      <c r="T228" s="66">
        <f t="shared" si="183"/>
        <v>46208</v>
      </c>
      <c r="U228" s="66">
        <f t="shared" si="183"/>
        <v>46209</v>
      </c>
      <c r="V228" s="66">
        <f t="shared" si="183"/>
        <v>46210</v>
      </c>
      <c r="W228" s="66">
        <f t="shared" si="183"/>
        <v>46211</v>
      </c>
      <c r="X228" s="66">
        <f t="shared" si="183"/>
        <v>46212</v>
      </c>
      <c r="Y228" s="66">
        <f t="shared" si="183"/>
        <v>46213</v>
      </c>
      <c r="Z228" s="66">
        <f t="shared" si="183"/>
        <v>46214</v>
      </c>
      <c r="AA228" s="66">
        <f t="shared" si="183"/>
        <v>46215</v>
      </c>
      <c r="AB228" s="66">
        <f t="shared" si="183"/>
        <v>46216</v>
      </c>
      <c r="AC228" s="66">
        <f t="shared" si="183"/>
        <v>46217</v>
      </c>
      <c r="AD228" s="66">
        <f t="shared" si="183"/>
        <v>46218</v>
      </c>
      <c r="AE228" s="66">
        <f t="shared" si="183"/>
        <v>46219</v>
      </c>
      <c r="AF228" s="66">
        <f t="shared" si="183"/>
        <v>46220</v>
      </c>
      <c r="AG228" s="66">
        <f t="shared" si="183"/>
        <v>46221</v>
      </c>
      <c r="AH228" s="66">
        <f t="shared" si="183"/>
        <v>46222</v>
      </c>
      <c r="AI228" s="66">
        <f t="shared" si="183"/>
        <v>46223</v>
      </c>
      <c r="AJ228" s="66">
        <f t="shared" si="183"/>
        <v>46224</v>
      </c>
      <c r="AK228" s="66">
        <f t="shared" si="183"/>
        <v>46225</v>
      </c>
      <c r="AL228" s="66">
        <f t="shared" si="183"/>
        <v>46226</v>
      </c>
      <c r="AM228" s="66">
        <f t="shared" si="183"/>
        <v>46227</v>
      </c>
      <c r="AN228" s="66">
        <f t="shared" si="183"/>
        <v>46228</v>
      </c>
      <c r="AO228" s="66">
        <f t="shared" si="183"/>
        <v>46229</v>
      </c>
      <c r="AP228" s="66">
        <f t="shared" si="183"/>
        <v>46230</v>
      </c>
      <c r="AQ228" s="66">
        <f t="shared" si="183"/>
        <v>46231</v>
      </c>
      <c r="AR228" s="66">
        <f t="shared" si="183"/>
        <v>46232</v>
      </c>
      <c r="AS228" s="66">
        <f t="shared" si="183"/>
        <v>46233</v>
      </c>
      <c r="AT228" s="66">
        <f t="shared" si="183"/>
        <v>46234</v>
      </c>
      <c r="AU228" s="66">
        <f t="shared" si="183"/>
        <v>46235</v>
      </c>
      <c r="AV228" s="66">
        <f t="shared" si="183"/>
        <v>46236</v>
      </c>
      <c r="AW228" s="66">
        <f t="shared" si="183"/>
        <v>46237</v>
      </c>
      <c r="AX228" s="66">
        <f t="shared" si="183"/>
        <v>46238</v>
      </c>
      <c r="AY228" s="66">
        <f t="shared" si="183"/>
        <v>46239</v>
      </c>
      <c r="AZ228" s="66">
        <f t="shared" si="183"/>
        <v>46240</v>
      </c>
      <c r="BA228" s="66">
        <f t="shared" si="183"/>
        <v>46241</v>
      </c>
      <c r="BB228" s="66">
        <f t="shared" si="183"/>
        <v>46242</v>
      </c>
      <c r="BC228" s="66">
        <f t="shared" si="183"/>
        <v>46243</v>
      </c>
      <c r="BD228" s="66">
        <f t="shared" si="183"/>
        <v>46244</v>
      </c>
      <c r="BE228" s="66">
        <f t="shared" si="183"/>
        <v>46245</v>
      </c>
      <c r="BF228" s="66">
        <f t="shared" si="183"/>
        <v>46246</v>
      </c>
      <c r="BG228" s="66">
        <f t="shared" si="183"/>
        <v>46247</v>
      </c>
      <c r="BH228" s="66">
        <f t="shared" si="183"/>
        <v>46248</v>
      </c>
      <c r="BI228" s="66">
        <f t="shared" si="183"/>
        <v>46249</v>
      </c>
      <c r="BJ228" s="66">
        <f t="shared" si="183"/>
        <v>46250</v>
      </c>
      <c r="BK228" s="66">
        <f t="shared" si="183"/>
        <v>46251</v>
      </c>
      <c r="BL228" s="66">
        <f t="shared" si="183"/>
        <v>46252</v>
      </c>
      <c r="BM228" s="66">
        <f t="shared" si="183"/>
        <v>46253</v>
      </c>
      <c r="BN228" s="66">
        <f t="shared" si="183"/>
        <v>46254</v>
      </c>
      <c r="BO228" s="66">
        <f t="shared" si="183"/>
        <v>46255</v>
      </c>
      <c r="BP228" s="66">
        <f t="shared" si="183"/>
        <v>46256</v>
      </c>
      <c r="BQ228" s="66">
        <f t="shared" si="183"/>
        <v>46257</v>
      </c>
      <c r="BR228" s="66">
        <f t="shared" si="183"/>
        <v>46258</v>
      </c>
      <c r="BS228" s="66">
        <f t="shared" si="183"/>
        <v>46259</v>
      </c>
      <c r="BT228" s="66">
        <f t="shared" si="183"/>
        <v>46260</v>
      </c>
      <c r="BU228" s="66">
        <f t="shared" si="183"/>
        <v>46261</v>
      </c>
      <c r="BV228" s="66">
        <f t="shared" si="183"/>
        <v>46262</v>
      </c>
      <c r="BW228" s="66">
        <f t="shared" si="183"/>
        <v>46263</v>
      </c>
      <c r="BX228" s="66">
        <f t="shared" si="183"/>
        <v>46264</v>
      </c>
      <c r="BY228" s="66">
        <f t="shared" si="183"/>
        <v>46265</v>
      </c>
      <c r="BZ228" s="66">
        <f t="shared" si="183"/>
        <v>46266</v>
      </c>
      <c r="CA228" s="66">
        <f t="shared" si="183"/>
        <v>46267</v>
      </c>
      <c r="CB228" s="66">
        <f t="shared" si="183"/>
        <v>46268</v>
      </c>
      <c r="CC228" s="66">
        <f t="shared" si="183"/>
        <v>46269</v>
      </c>
      <c r="CD228" s="66">
        <f t="shared" si="183"/>
        <v>46270</v>
      </c>
      <c r="CE228" s="66">
        <f t="shared" ref="CE228:DC228" si="184">CD228+DAY(1)</f>
        <v>46271</v>
      </c>
      <c r="CF228" s="66">
        <f t="shared" si="184"/>
        <v>46272</v>
      </c>
      <c r="CG228" s="66">
        <f t="shared" si="184"/>
        <v>46273</v>
      </c>
      <c r="CH228" s="66">
        <f t="shared" si="184"/>
        <v>46274</v>
      </c>
      <c r="CI228" s="66">
        <f t="shared" si="184"/>
        <v>46275</v>
      </c>
      <c r="CJ228" s="66">
        <f t="shared" si="184"/>
        <v>46276</v>
      </c>
      <c r="CK228" s="66">
        <f t="shared" si="184"/>
        <v>46277</v>
      </c>
      <c r="CL228" s="66">
        <f t="shared" si="184"/>
        <v>46278</v>
      </c>
      <c r="CM228" s="66">
        <f t="shared" si="184"/>
        <v>46279</v>
      </c>
      <c r="CN228" s="66">
        <f t="shared" si="184"/>
        <v>46280</v>
      </c>
      <c r="CO228" s="66">
        <f t="shared" si="184"/>
        <v>46281</v>
      </c>
      <c r="CP228" s="66">
        <f t="shared" si="184"/>
        <v>46282</v>
      </c>
      <c r="CQ228" s="66">
        <f t="shared" si="184"/>
        <v>46283</v>
      </c>
      <c r="CR228" s="66">
        <f t="shared" si="184"/>
        <v>46284</v>
      </c>
      <c r="CS228" s="66">
        <f t="shared" si="184"/>
        <v>46285</v>
      </c>
      <c r="CT228" s="66">
        <f t="shared" si="184"/>
        <v>46286</v>
      </c>
      <c r="CU228" s="66">
        <f t="shared" si="184"/>
        <v>46287</v>
      </c>
      <c r="CV228" s="66">
        <f t="shared" si="184"/>
        <v>46288</v>
      </c>
      <c r="CW228" s="66">
        <f t="shared" si="184"/>
        <v>46289</v>
      </c>
      <c r="CX228" s="66">
        <f t="shared" si="184"/>
        <v>46290</v>
      </c>
      <c r="CY228" s="66">
        <f t="shared" si="184"/>
        <v>46291</v>
      </c>
      <c r="CZ228" s="66">
        <f t="shared" si="184"/>
        <v>46292</v>
      </c>
      <c r="DA228" s="66">
        <f t="shared" si="184"/>
        <v>46293</v>
      </c>
      <c r="DB228" s="66">
        <f t="shared" si="184"/>
        <v>46294</v>
      </c>
      <c r="DC228" s="67">
        <f t="shared" si="184"/>
        <v>46295</v>
      </c>
      <c r="DD228" s="68">
        <f>DC228+DAY(1)</f>
        <v>46296</v>
      </c>
      <c r="DE228" s="69"/>
      <c r="DF228" s="70">
        <f>AB227</f>
        <v>46204</v>
      </c>
      <c r="DG228" s="70"/>
      <c r="DH228" s="70"/>
      <c r="DI228" s="8"/>
      <c r="DJ228" s="140" t="str">
        <f>IF(OR(AND(DJ248&gt;=0.285,DF248&gt;=1),AND(DJ248=0,DF248=0)),"OK","NG")</f>
        <v>OK</v>
      </c>
      <c r="DK228" s="26">
        <f>IFERROR(IF(DJ228="NG",1,0),0)</f>
        <v>0</v>
      </c>
      <c r="DL228" s="69"/>
      <c r="DM228" s="70">
        <f>BG227</f>
        <v>46235</v>
      </c>
      <c r="DN228" s="70"/>
      <c r="DO228" s="70"/>
      <c r="DP228" s="8"/>
      <c r="DQ228" s="140" t="str">
        <f>IF(OR(AND(DQ248&gt;=0.285,DM248&gt;=1),AND(DQ248=0,DM248=0)),"OK","NG")</f>
        <v>OK</v>
      </c>
      <c r="DR228" s="26">
        <f>IFERROR(IF(DQ228="NG",1,0),0)</f>
        <v>0</v>
      </c>
      <c r="DS228" s="69"/>
      <c r="DT228" s="70">
        <f>CL227</f>
        <v>46266</v>
      </c>
      <c r="DU228" s="70"/>
      <c r="DV228" s="70"/>
      <c r="DW228" s="8"/>
      <c r="DX228" s="140" t="str">
        <f>IF(OR(AND(DX248&gt;=0.285,DT248&gt;=1),AND(DX248=0,DT248=0)),"OK","NG")</f>
        <v>OK</v>
      </c>
      <c r="DY228" s="26">
        <f>IFERROR(IF(DX228="NG",1,0),0)</f>
        <v>0</v>
      </c>
      <c r="DZ228" s="8"/>
    </row>
    <row r="229" spans="2:130" ht="15" customHeight="1" x14ac:dyDescent="0.15">
      <c r="B229" s="7"/>
      <c r="C229" s="7"/>
      <c r="D229" s="7"/>
      <c r="E229" s="73"/>
      <c r="F229" s="74"/>
      <c r="G229" s="74"/>
      <c r="H229" s="74"/>
      <c r="I229" s="74"/>
      <c r="J229" s="75"/>
      <c r="K229" s="76"/>
      <c r="L229" s="74"/>
      <c r="M229" s="74"/>
      <c r="N229" s="74"/>
      <c r="O229" s="75"/>
      <c r="P229" s="77" t="str">
        <f>TEXT(WEEKDAY(+P228),"aaa")</f>
        <v>水</v>
      </c>
      <c r="Q229" s="77" t="str">
        <f>TEXT(WEEKDAY(+Q228),"aaa")</f>
        <v>木</v>
      </c>
      <c r="R229" s="77" t="str">
        <f>TEXT(WEEKDAY(+R228),"aaa")</f>
        <v>金</v>
      </c>
      <c r="S229" s="77" t="str">
        <f>TEXT(WEEKDAY(+S228),"aaa")</f>
        <v>土</v>
      </c>
      <c r="T229" s="77" t="str">
        <f t="shared" ref="T229:CE229" si="185">TEXT(WEEKDAY(+T228),"aaa")</f>
        <v>日</v>
      </c>
      <c r="U229" s="77" t="str">
        <f t="shared" si="185"/>
        <v>月</v>
      </c>
      <c r="V229" s="77" t="str">
        <f t="shared" si="185"/>
        <v>火</v>
      </c>
      <c r="W229" s="77" t="str">
        <f t="shared" si="185"/>
        <v>水</v>
      </c>
      <c r="X229" s="77" t="str">
        <f t="shared" si="185"/>
        <v>木</v>
      </c>
      <c r="Y229" s="77" t="str">
        <f t="shared" si="185"/>
        <v>金</v>
      </c>
      <c r="Z229" s="77" t="str">
        <f t="shared" si="185"/>
        <v>土</v>
      </c>
      <c r="AA229" s="77" t="str">
        <f t="shared" si="185"/>
        <v>日</v>
      </c>
      <c r="AB229" s="77" t="str">
        <f t="shared" si="185"/>
        <v>月</v>
      </c>
      <c r="AC229" s="77" t="str">
        <f t="shared" si="185"/>
        <v>火</v>
      </c>
      <c r="AD229" s="77" t="str">
        <f t="shared" si="185"/>
        <v>水</v>
      </c>
      <c r="AE229" s="77" t="str">
        <f t="shared" si="185"/>
        <v>木</v>
      </c>
      <c r="AF229" s="77" t="str">
        <f t="shared" si="185"/>
        <v>金</v>
      </c>
      <c r="AG229" s="77" t="str">
        <f t="shared" si="185"/>
        <v>土</v>
      </c>
      <c r="AH229" s="77" t="str">
        <f t="shared" si="185"/>
        <v>日</v>
      </c>
      <c r="AI229" s="77" t="str">
        <f t="shared" si="185"/>
        <v>月</v>
      </c>
      <c r="AJ229" s="77" t="str">
        <f t="shared" si="185"/>
        <v>火</v>
      </c>
      <c r="AK229" s="77" t="str">
        <f t="shared" si="185"/>
        <v>水</v>
      </c>
      <c r="AL229" s="77" t="str">
        <f t="shared" si="185"/>
        <v>木</v>
      </c>
      <c r="AM229" s="77" t="str">
        <f t="shared" si="185"/>
        <v>金</v>
      </c>
      <c r="AN229" s="77" t="str">
        <f t="shared" si="185"/>
        <v>土</v>
      </c>
      <c r="AO229" s="77" t="str">
        <f t="shared" si="185"/>
        <v>日</v>
      </c>
      <c r="AP229" s="77" t="str">
        <f t="shared" si="185"/>
        <v>月</v>
      </c>
      <c r="AQ229" s="77" t="str">
        <f t="shared" si="185"/>
        <v>火</v>
      </c>
      <c r="AR229" s="77" t="str">
        <f t="shared" si="185"/>
        <v>水</v>
      </c>
      <c r="AS229" s="77" t="str">
        <f t="shared" si="185"/>
        <v>木</v>
      </c>
      <c r="AT229" s="77" t="str">
        <f t="shared" si="185"/>
        <v>金</v>
      </c>
      <c r="AU229" s="77" t="str">
        <f t="shared" si="185"/>
        <v>土</v>
      </c>
      <c r="AV229" s="77" t="str">
        <f t="shared" si="185"/>
        <v>日</v>
      </c>
      <c r="AW229" s="77" t="str">
        <f t="shared" si="185"/>
        <v>月</v>
      </c>
      <c r="AX229" s="77" t="str">
        <f t="shared" si="185"/>
        <v>火</v>
      </c>
      <c r="AY229" s="77" t="str">
        <f t="shared" si="185"/>
        <v>水</v>
      </c>
      <c r="AZ229" s="77" t="str">
        <f t="shared" si="185"/>
        <v>木</v>
      </c>
      <c r="BA229" s="77" t="str">
        <f t="shared" si="185"/>
        <v>金</v>
      </c>
      <c r="BB229" s="77" t="str">
        <f t="shared" si="185"/>
        <v>土</v>
      </c>
      <c r="BC229" s="77" t="str">
        <f t="shared" si="185"/>
        <v>日</v>
      </c>
      <c r="BD229" s="77" t="str">
        <f t="shared" si="185"/>
        <v>月</v>
      </c>
      <c r="BE229" s="77" t="str">
        <f t="shared" si="185"/>
        <v>火</v>
      </c>
      <c r="BF229" s="77" t="str">
        <f t="shared" si="185"/>
        <v>水</v>
      </c>
      <c r="BG229" s="77" t="str">
        <f t="shared" si="185"/>
        <v>木</v>
      </c>
      <c r="BH229" s="77" t="str">
        <f t="shared" si="185"/>
        <v>金</v>
      </c>
      <c r="BI229" s="77" t="str">
        <f t="shared" si="185"/>
        <v>土</v>
      </c>
      <c r="BJ229" s="77" t="str">
        <f t="shared" si="185"/>
        <v>日</v>
      </c>
      <c r="BK229" s="77" t="str">
        <f t="shared" si="185"/>
        <v>月</v>
      </c>
      <c r="BL229" s="77" t="str">
        <f t="shared" si="185"/>
        <v>火</v>
      </c>
      <c r="BM229" s="77" t="str">
        <f t="shared" si="185"/>
        <v>水</v>
      </c>
      <c r="BN229" s="77" t="str">
        <f t="shared" si="185"/>
        <v>木</v>
      </c>
      <c r="BO229" s="77" t="str">
        <f t="shared" si="185"/>
        <v>金</v>
      </c>
      <c r="BP229" s="77" t="str">
        <f t="shared" si="185"/>
        <v>土</v>
      </c>
      <c r="BQ229" s="77" t="str">
        <f t="shared" si="185"/>
        <v>日</v>
      </c>
      <c r="BR229" s="77" t="str">
        <f t="shared" si="185"/>
        <v>月</v>
      </c>
      <c r="BS229" s="77" t="str">
        <f t="shared" si="185"/>
        <v>火</v>
      </c>
      <c r="BT229" s="77" t="str">
        <f t="shared" si="185"/>
        <v>水</v>
      </c>
      <c r="BU229" s="77" t="str">
        <f t="shared" si="185"/>
        <v>木</v>
      </c>
      <c r="BV229" s="77" t="str">
        <f t="shared" si="185"/>
        <v>金</v>
      </c>
      <c r="BW229" s="77" t="str">
        <f t="shared" si="185"/>
        <v>土</v>
      </c>
      <c r="BX229" s="77" t="str">
        <f t="shared" si="185"/>
        <v>日</v>
      </c>
      <c r="BY229" s="77" t="str">
        <f t="shared" si="185"/>
        <v>月</v>
      </c>
      <c r="BZ229" s="77" t="str">
        <f t="shared" si="185"/>
        <v>火</v>
      </c>
      <c r="CA229" s="77" t="str">
        <f t="shared" si="185"/>
        <v>水</v>
      </c>
      <c r="CB229" s="77" t="str">
        <f t="shared" si="185"/>
        <v>木</v>
      </c>
      <c r="CC229" s="77" t="str">
        <f t="shared" si="185"/>
        <v>金</v>
      </c>
      <c r="CD229" s="77" t="str">
        <f t="shared" si="185"/>
        <v>土</v>
      </c>
      <c r="CE229" s="77" t="str">
        <f t="shared" si="185"/>
        <v>日</v>
      </c>
      <c r="CF229" s="77" t="str">
        <f t="shared" ref="CF229:DC229" si="186">TEXT(WEEKDAY(+CF228),"aaa")</f>
        <v>月</v>
      </c>
      <c r="CG229" s="77" t="str">
        <f t="shared" si="186"/>
        <v>火</v>
      </c>
      <c r="CH229" s="77" t="str">
        <f t="shared" si="186"/>
        <v>水</v>
      </c>
      <c r="CI229" s="77" t="str">
        <f t="shared" si="186"/>
        <v>木</v>
      </c>
      <c r="CJ229" s="77" t="str">
        <f t="shared" si="186"/>
        <v>金</v>
      </c>
      <c r="CK229" s="77" t="str">
        <f t="shared" si="186"/>
        <v>土</v>
      </c>
      <c r="CL229" s="77" t="str">
        <f t="shared" si="186"/>
        <v>日</v>
      </c>
      <c r="CM229" s="77" t="str">
        <f t="shared" si="186"/>
        <v>月</v>
      </c>
      <c r="CN229" s="77" t="str">
        <f t="shared" si="186"/>
        <v>火</v>
      </c>
      <c r="CO229" s="77" t="str">
        <f t="shared" si="186"/>
        <v>水</v>
      </c>
      <c r="CP229" s="77" t="str">
        <f t="shared" si="186"/>
        <v>木</v>
      </c>
      <c r="CQ229" s="77" t="str">
        <f t="shared" si="186"/>
        <v>金</v>
      </c>
      <c r="CR229" s="77" t="str">
        <f t="shared" si="186"/>
        <v>土</v>
      </c>
      <c r="CS229" s="77" t="str">
        <f t="shared" si="186"/>
        <v>日</v>
      </c>
      <c r="CT229" s="77" t="str">
        <f t="shared" si="186"/>
        <v>月</v>
      </c>
      <c r="CU229" s="77" t="str">
        <f t="shared" si="186"/>
        <v>火</v>
      </c>
      <c r="CV229" s="77" t="str">
        <f t="shared" si="186"/>
        <v>水</v>
      </c>
      <c r="CW229" s="77" t="str">
        <f t="shared" si="186"/>
        <v>木</v>
      </c>
      <c r="CX229" s="77" t="str">
        <f t="shared" si="186"/>
        <v>金</v>
      </c>
      <c r="CY229" s="77" t="str">
        <f t="shared" si="186"/>
        <v>土</v>
      </c>
      <c r="CZ229" s="77" t="str">
        <f t="shared" si="186"/>
        <v>日</v>
      </c>
      <c r="DA229" s="77" t="str">
        <f t="shared" si="186"/>
        <v>月</v>
      </c>
      <c r="DB229" s="77" t="str">
        <f t="shared" si="186"/>
        <v>火</v>
      </c>
      <c r="DC229" s="78" t="str">
        <f t="shared" si="186"/>
        <v>水</v>
      </c>
      <c r="DD229" s="8"/>
      <c r="DE229" s="69"/>
      <c r="DF229" s="79" t="s">
        <v>17</v>
      </c>
      <c r="DG229" s="79" t="s">
        <v>19</v>
      </c>
      <c r="DH229" s="79" t="s">
        <v>20</v>
      </c>
      <c r="DI229" s="141" t="s">
        <v>30</v>
      </c>
      <c r="DJ229" s="8"/>
      <c r="DK229" s="8"/>
      <c r="DL229" s="69"/>
      <c r="DM229" s="79" t="s">
        <v>17</v>
      </c>
      <c r="DN229" s="79" t="s">
        <v>19</v>
      </c>
      <c r="DO229" s="79" t="s">
        <v>20</v>
      </c>
      <c r="DP229" s="141" t="s">
        <v>30</v>
      </c>
      <c r="DQ229" s="8"/>
      <c r="DR229" s="8"/>
      <c r="DS229" s="69"/>
      <c r="DT229" s="79" t="s">
        <v>17</v>
      </c>
      <c r="DU229" s="79" t="s">
        <v>19</v>
      </c>
      <c r="DV229" s="79" t="s">
        <v>20</v>
      </c>
      <c r="DW229" s="141" t="s">
        <v>30</v>
      </c>
      <c r="DX229" s="8"/>
      <c r="DY229" s="8"/>
      <c r="DZ229" s="8"/>
    </row>
    <row r="230" spans="2:130" ht="15" customHeight="1" x14ac:dyDescent="0.15">
      <c r="B230" s="6"/>
      <c r="C230" s="6"/>
      <c r="D230" s="6"/>
      <c r="E230" s="103" t="str">
        <f>$E$22</f>
        <v>●●建設</v>
      </c>
      <c r="F230" s="104"/>
      <c r="G230" s="104"/>
      <c r="H230" s="104"/>
      <c r="I230" s="104"/>
      <c r="J230" s="105"/>
      <c r="K230" s="85" t="str">
        <f>$K$22</f>
        <v>輪島　一郎</v>
      </c>
      <c r="L230" s="83"/>
      <c r="M230" s="83"/>
      <c r="N230" s="83"/>
      <c r="O230" s="83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  <c r="BV230" s="86"/>
      <c r="BW230" s="86"/>
      <c r="BX230" s="86"/>
      <c r="BY230" s="86"/>
      <c r="BZ230" s="86"/>
      <c r="CA230" s="86"/>
      <c r="CB230" s="86"/>
      <c r="CC230" s="86"/>
      <c r="CD230" s="86"/>
      <c r="CE230" s="86"/>
      <c r="CF230" s="86"/>
      <c r="CG230" s="86"/>
      <c r="CH230" s="86"/>
      <c r="CI230" s="86"/>
      <c r="CJ230" s="86"/>
      <c r="CK230" s="86"/>
      <c r="CL230" s="86"/>
      <c r="CM230" s="86"/>
      <c r="CN230" s="86"/>
      <c r="CO230" s="86"/>
      <c r="CP230" s="86"/>
      <c r="CQ230" s="86"/>
      <c r="CR230" s="86"/>
      <c r="CS230" s="86"/>
      <c r="CT230" s="86"/>
      <c r="CU230" s="86"/>
      <c r="CV230" s="86"/>
      <c r="CW230" s="86"/>
      <c r="CX230" s="86"/>
      <c r="CY230" s="86"/>
      <c r="CZ230" s="86"/>
      <c r="DA230" s="86"/>
      <c r="DB230" s="86"/>
      <c r="DC230" s="87"/>
      <c r="DD230" s="8"/>
      <c r="DE230" s="8"/>
      <c r="DF230" s="88">
        <f>COUNTIFS($P$228:$DC$228,"&gt;="&amp;$BU$6,$P$228:$DC$228,"&lt;="&amp;$CL$6,$P$228:$DC$228,"&gt;="&amp;$AB$227,$P$228:$DC$228,"&lt;"&amp;$BG$227,P230:DC230,"★")</f>
        <v>0</v>
      </c>
      <c r="DG230" s="88">
        <f>COUNTIFS($P$228:$DC$228,"&gt;="&amp;$BU$6,$P$228:$DC$228,"&lt;="&amp;$CL$6,$P$228:$DC$228,"&gt;="&amp;$AB$227,$P$228:$DC$228,"&lt;"&amp;$BG$227,P230:DC230,"●")</f>
        <v>0</v>
      </c>
      <c r="DH230" s="88">
        <f>COUNTIFS($P$228:$DC$228,"&gt;="&amp;$BU$6,$P$228:$DC$228,"&lt;="&amp;$CL$6,$P$228:$DC$228,"&gt;="&amp;$AB$227,$P$228:$DC$228,"&lt;"&amp;$BG$227,P230:DC230,"▲")</f>
        <v>0</v>
      </c>
      <c r="DI230" s="51">
        <f>SUM(DF230:DG230)</f>
        <v>0</v>
      </c>
      <c r="DJ230" s="142">
        <f>IFERROR(DG230/DI230,0)</f>
        <v>0</v>
      </c>
      <c r="DK230" s="143"/>
      <c r="DL230" s="8"/>
      <c r="DM230" s="88">
        <f>COUNTIFS($P$228:$DC$228,"&gt;="&amp;$BU$6,$P$228:$DC$228,"&lt;="&amp;$CL$6,$P$228:$DC$228,"&gt;="&amp;$BG$227,$P$228:$DC$228,"&lt;"&amp;$CL$227,P230:DC230,"★")</f>
        <v>0</v>
      </c>
      <c r="DN230" s="88">
        <f>COUNTIFS($P$228:$DC$228,"&gt;="&amp;$BU$6,$P$228:$DC$228,"&lt;="&amp;$CL$6,$P$228:$DC$228,"&gt;="&amp;$BG$227,$P$228:$DC$228,"&lt;"&amp;$CL$227,P230:DC230,"●")</f>
        <v>0</v>
      </c>
      <c r="DO230" s="88">
        <f>COUNTIFS($P$228:$DC$228,"&gt;="&amp;$BU$6,$P$228:$DC$228,"&lt;="&amp;$CL$6,$P$228:$DC$228,"&gt;="&amp;$BG$227,$P$228:$DC$228,"&lt;"&amp;$CL$227,P230:DC230,"▲")</f>
        <v>0</v>
      </c>
      <c r="DP230" s="51">
        <f>SUM(DM230:DN230)</f>
        <v>0</v>
      </c>
      <c r="DQ230" s="142">
        <f>IFERROR(DN230/DP230,0)</f>
        <v>0</v>
      </c>
      <c r="DR230" s="8"/>
      <c r="DS230" s="8"/>
      <c r="DT230" s="88">
        <f>COUNTIFS($P$228:$DC$228,"&gt;="&amp;$BU$6,$P$228:$DC$228,"&lt;="&amp;$CL$6,$P$228:$DC$228,"&gt;="&amp;$CL$227,$P$228:$DC$228,"&lt;"&amp;$DD$228,P230:DC230,"★")</f>
        <v>0</v>
      </c>
      <c r="DU230" s="88">
        <f>COUNTIFS($P$228:$DC$228,"&gt;="&amp;$BU$6,$P$228:$DC$228,"&lt;="&amp;$CL$6,$P$228:$DC$228,"&gt;="&amp;$CL$227,$P$228:$DC$228,"&lt;"&amp;$DD$228,P230:DC230,"●")</f>
        <v>0</v>
      </c>
      <c r="DV230" s="88">
        <f>COUNTIFS($P$228:$DC$228,"&gt;="&amp;$BU$6,$P$228:$DC$228,"&lt;="&amp;$CL$6,$P$228:$DC$228,"&gt;="&amp;$CL$227,$P$228:$DC$228,"&lt;"&amp;$DD$228,P230:DC230,"▲")</f>
        <v>0</v>
      </c>
      <c r="DW230" s="51">
        <f>SUM(DT230:DU230)</f>
        <v>0</v>
      </c>
      <c r="DX230" s="142">
        <f>IFERROR(DU230/DW230,0)</f>
        <v>0</v>
      </c>
      <c r="DY230" s="8"/>
      <c r="DZ230" s="8"/>
    </row>
    <row r="231" spans="2:130" ht="15" customHeight="1" x14ac:dyDescent="0.15">
      <c r="B231" s="6"/>
      <c r="C231" s="6"/>
      <c r="D231" s="6"/>
      <c r="E231" s="82" t="str">
        <f>$E$23</f>
        <v xml:space="preserve"> </v>
      </c>
      <c r="F231" s="83"/>
      <c r="G231" s="83"/>
      <c r="H231" s="83"/>
      <c r="I231" s="83"/>
      <c r="J231" s="84"/>
      <c r="K231" s="85" t="str">
        <f>$K$23</f>
        <v>輪島　二郎</v>
      </c>
      <c r="L231" s="83"/>
      <c r="M231" s="83"/>
      <c r="N231" s="83"/>
      <c r="O231" s="83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  <c r="BV231" s="86"/>
      <c r="BW231" s="86"/>
      <c r="BX231" s="86"/>
      <c r="BY231" s="86"/>
      <c r="BZ231" s="86"/>
      <c r="CA231" s="86"/>
      <c r="CB231" s="86"/>
      <c r="CC231" s="86"/>
      <c r="CD231" s="86"/>
      <c r="CE231" s="86"/>
      <c r="CF231" s="86"/>
      <c r="CG231" s="86"/>
      <c r="CH231" s="86"/>
      <c r="CI231" s="86"/>
      <c r="CJ231" s="86"/>
      <c r="CK231" s="86"/>
      <c r="CL231" s="86"/>
      <c r="CM231" s="86"/>
      <c r="CN231" s="86"/>
      <c r="CO231" s="86"/>
      <c r="CP231" s="86"/>
      <c r="CQ231" s="86"/>
      <c r="CR231" s="86"/>
      <c r="CS231" s="86"/>
      <c r="CT231" s="86"/>
      <c r="CU231" s="86"/>
      <c r="CV231" s="86"/>
      <c r="CW231" s="86"/>
      <c r="CX231" s="86"/>
      <c r="CY231" s="86"/>
      <c r="CZ231" s="86"/>
      <c r="DA231" s="86"/>
      <c r="DB231" s="86"/>
      <c r="DC231" s="87"/>
      <c r="DD231" s="8"/>
      <c r="DE231" s="8"/>
      <c r="DF231" s="88">
        <f t="shared" ref="DF231:DF247" si="187">COUNTIFS($P$228:$DC$228,"&gt;="&amp;$BU$6,$P$228:$DC$228,"&lt;="&amp;$CL$6,$P$228:$DC$228,"&gt;="&amp;$AB$227,$P$228:$DC$228,"&lt;"&amp;$BG$227,P231:DC231,"★")</f>
        <v>0</v>
      </c>
      <c r="DG231" s="88">
        <f t="shared" ref="DG231:DG247" si="188">COUNTIFS($P$228:$DC$228,"&gt;="&amp;$BU$6,$P$228:$DC$228,"&lt;="&amp;$CL$6,$P$228:$DC$228,"&gt;="&amp;$AB$227,$P$228:$DC$228,"&lt;"&amp;$BG$227,P231:DC231,"●")</f>
        <v>0</v>
      </c>
      <c r="DH231" s="88">
        <f t="shared" ref="DH231:DH247" si="189">COUNTIFS($P$228:$DC$228,"&gt;="&amp;$BU$6,$P$228:$DC$228,"&lt;="&amp;$CL$6,$P$228:$DC$228,"&gt;="&amp;$AB$227,$P$228:$DC$228,"&lt;"&amp;$BG$227,P231:DC231,"▲")</f>
        <v>0</v>
      </c>
      <c r="DI231" s="51">
        <f t="shared" ref="DI231:DI247" si="190">SUM(DF231:DG231)</f>
        <v>0</v>
      </c>
      <c r="DJ231" s="142">
        <f t="shared" ref="DJ231:DJ247" si="191">IFERROR(DG231/DI231,0)</f>
        <v>0</v>
      </c>
      <c r="DK231" s="8"/>
      <c r="DL231" s="8"/>
      <c r="DM231" s="88">
        <f t="shared" ref="DM231:DM247" si="192">COUNTIFS($P$228:$DC$228,"&gt;="&amp;$BU$6,$P$228:$DC$228,"&lt;="&amp;$CL$6,$P$228:$DC$228,"&gt;="&amp;$BG$227,$P$228:$DC$228,"&lt;"&amp;$CL$227,P231:DC231,"★")</f>
        <v>0</v>
      </c>
      <c r="DN231" s="88">
        <f t="shared" ref="DN231:DN247" si="193">COUNTIFS($P$228:$DC$228,"&gt;="&amp;$BU$6,$P$228:$DC$228,"&lt;="&amp;$CL$6,$P$228:$DC$228,"&gt;="&amp;$BG$227,$P$228:$DC$228,"&lt;"&amp;$CL$227,P231:DC231,"●")</f>
        <v>0</v>
      </c>
      <c r="DO231" s="88">
        <f t="shared" ref="DO231:DO247" si="194">COUNTIFS($P$228:$DC$228,"&gt;="&amp;$BU$6,$P$228:$DC$228,"&lt;="&amp;$CL$6,$P$228:$DC$228,"&gt;="&amp;$BG$227,$P$228:$DC$228,"&lt;"&amp;$CL$227,P231:DC231,"▲")</f>
        <v>0</v>
      </c>
      <c r="DP231" s="51">
        <f t="shared" ref="DP231:DP247" si="195">SUM(DM231:DN231)</f>
        <v>0</v>
      </c>
      <c r="DQ231" s="142">
        <f t="shared" ref="DQ231:DQ247" si="196">IFERROR(DN231/DP231,0)</f>
        <v>0</v>
      </c>
      <c r="DR231" s="8"/>
      <c r="DS231" s="8"/>
      <c r="DT231" s="88">
        <f t="shared" ref="DT231:DT247" si="197">COUNTIFS($P$228:$DC$228,"&gt;="&amp;$BU$6,$P$228:$DC$228,"&lt;="&amp;$CL$6,$P$228:$DC$228,"&gt;="&amp;$CL$227,$P$228:$DC$228,"&lt;"&amp;$DD$228,P231:DC231,"★")</f>
        <v>0</v>
      </c>
      <c r="DU231" s="88">
        <f t="shared" ref="DU231:DU247" si="198">COUNTIFS($P$228:$DC$228,"&gt;="&amp;$BU$6,$P$228:$DC$228,"&lt;="&amp;$CL$6,$P$228:$DC$228,"&gt;="&amp;$CL$227,$P$228:$DC$228,"&lt;"&amp;$DD$228,P231:DC231,"●")</f>
        <v>0</v>
      </c>
      <c r="DV231" s="88">
        <f t="shared" ref="DV231:DV247" si="199">COUNTIFS($P$228:$DC$228,"&gt;="&amp;$BU$6,$P$228:$DC$228,"&lt;="&amp;$CL$6,$P$228:$DC$228,"&gt;="&amp;$CL$227,$P$228:$DC$228,"&lt;"&amp;$DD$228,P231:DC231,"▲")</f>
        <v>0</v>
      </c>
      <c r="DW231" s="51">
        <f t="shared" ref="DW231:DW247" si="200">SUM(DT231:DU231)</f>
        <v>0</v>
      </c>
      <c r="DX231" s="142">
        <f t="shared" ref="DX231:DX247" si="201">IFERROR(DU231/DW231,0)</f>
        <v>0</v>
      </c>
      <c r="DY231" s="8"/>
      <c r="DZ231" s="8"/>
    </row>
    <row r="232" spans="2:130" ht="15" customHeight="1" x14ac:dyDescent="0.15">
      <c r="B232" s="6"/>
      <c r="C232" s="6"/>
      <c r="D232" s="6"/>
      <c r="E232" s="82" t="str">
        <f>$E$24</f>
        <v xml:space="preserve"> </v>
      </c>
      <c r="F232" s="83"/>
      <c r="G232" s="83"/>
      <c r="H232" s="83"/>
      <c r="I232" s="83"/>
      <c r="J232" s="84"/>
      <c r="K232" s="85" t="str">
        <f>$K$24</f>
        <v>輪島　三郎</v>
      </c>
      <c r="L232" s="83"/>
      <c r="M232" s="83"/>
      <c r="N232" s="83"/>
      <c r="O232" s="83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  <c r="BV232" s="86"/>
      <c r="BW232" s="86"/>
      <c r="BX232" s="86"/>
      <c r="BY232" s="86"/>
      <c r="BZ232" s="86"/>
      <c r="CA232" s="86"/>
      <c r="CB232" s="86"/>
      <c r="CC232" s="86"/>
      <c r="CD232" s="86"/>
      <c r="CE232" s="86"/>
      <c r="CF232" s="86"/>
      <c r="CG232" s="86"/>
      <c r="CH232" s="86"/>
      <c r="CI232" s="86"/>
      <c r="CJ232" s="86"/>
      <c r="CK232" s="86"/>
      <c r="CL232" s="86"/>
      <c r="CM232" s="86"/>
      <c r="CN232" s="86"/>
      <c r="CO232" s="86"/>
      <c r="CP232" s="86"/>
      <c r="CQ232" s="86"/>
      <c r="CR232" s="86"/>
      <c r="CS232" s="86"/>
      <c r="CT232" s="86"/>
      <c r="CU232" s="86"/>
      <c r="CV232" s="86"/>
      <c r="CW232" s="86"/>
      <c r="CX232" s="86"/>
      <c r="CY232" s="86"/>
      <c r="CZ232" s="86"/>
      <c r="DA232" s="86"/>
      <c r="DB232" s="86"/>
      <c r="DC232" s="87"/>
      <c r="DD232" s="8"/>
      <c r="DE232" s="8"/>
      <c r="DF232" s="88">
        <f t="shared" si="187"/>
        <v>0</v>
      </c>
      <c r="DG232" s="88">
        <f t="shared" si="188"/>
        <v>0</v>
      </c>
      <c r="DH232" s="88">
        <f t="shared" si="189"/>
        <v>0</v>
      </c>
      <c r="DI232" s="51">
        <f t="shared" si="190"/>
        <v>0</v>
      </c>
      <c r="DJ232" s="142">
        <f t="shared" si="191"/>
        <v>0</v>
      </c>
      <c r="DK232" s="8"/>
      <c r="DL232" s="8"/>
      <c r="DM232" s="88">
        <f t="shared" si="192"/>
        <v>0</v>
      </c>
      <c r="DN232" s="88">
        <f t="shared" si="193"/>
        <v>0</v>
      </c>
      <c r="DO232" s="88">
        <f t="shared" si="194"/>
        <v>0</v>
      </c>
      <c r="DP232" s="51">
        <f t="shared" si="195"/>
        <v>0</v>
      </c>
      <c r="DQ232" s="142">
        <f t="shared" si="196"/>
        <v>0</v>
      </c>
      <c r="DR232" s="8"/>
      <c r="DS232" s="8"/>
      <c r="DT232" s="88">
        <f t="shared" si="197"/>
        <v>0</v>
      </c>
      <c r="DU232" s="88">
        <f t="shared" si="198"/>
        <v>0</v>
      </c>
      <c r="DV232" s="88">
        <f t="shared" si="199"/>
        <v>0</v>
      </c>
      <c r="DW232" s="51">
        <f t="shared" si="200"/>
        <v>0</v>
      </c>
      <c r="DX232" s="142">
        <f t="shared" si="201"/>
        <v>0</v>
      </c>
      <c r="DY232" s="8"/>
      <c r="DZ232" s="8"/>
    </row>
    <row r="233" spans="2:130" ht="15" customHeight="1" x14ac:dyDescent="0.15">
      <c r="B233" s="6"/>
      <c r="C233" s="6"/>
      <c r="D233" s="6"/>
      <c r="E233" s="82" t="str">
        <f>$E$25</f>
        <v xml:space="preserve"> </v>
      </c>
      <c r="F233" s="83"/>
      <c r="G233" s="83"/>
      <c r="H233" s="83"/>
      <c r="I233" s="83"/>
      <c r="J233" s="84"/>
      <c r="K233" s="85" t="str">
        <f>$K$25</f>
        <v>輪島　四郎</v>
      </c>
      <c r="L233" s="83"/>
      <c r="M233" s="83"/>
      <c r="N233" s="83"/>
      <c r="O233" s="83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  <c r="BV233" s="86"/>
      <c r="BW233" s="86"/>
      <c r="BX233" s="86"/>
      <c r="BY233" s="86"/>
      <c r="BZ233" s="86"/>
      <c r="CA233" s="86"/>
      <c r="CB233" s="86"/>
      <c r="CC233" s="86"/>
      <c r="CD233" s="86"/>
      <c r="CE233" s="86"/>
      <c r="CF233" s="86"/>
      <c r="CG233" s="86"/>
      <c r="CH233" s="86"/>
      <c r="CI233" s="86"/>
      <c r="CJ233" s="86"/>
      <c r="CK233" s="86"/>
      <c r="CL233" s="86"/>
      <c r="CM233" s="86"/>
      <c r="CN233" s="86"/>
      <c r="CO233" s="86"/>
      <c r="CP233" s="86"/>
      <c r="CQ233" s="86"/>
      <c r="CR233" s="86"/>
      <c r="CS233" s="86"/>
      <c r="CT233" s="86"/>
      <c r="CU233" s="86"/>
      <c r="CV233" s="86"/>
      <c r="CW233" s="86"/>
      <c r="CX233" s="86"/>
      <c r="CY233" s="86"/>
      <c r="CZ233" s="86"/>
      <c r="DA233" s="86"/>
      <c r="DB233" s="86"/>
      <c r="DC233" s="87"/>
      <c r="DD233" s="8"/>
      <c r="DE233" s="8"/>
      <c r="DF233" s="88">
        <f t="shared" si="187"/>
        <v>0</v>
      </c>
      <c r="DG233" s="88">
        <f t="shared" si="188"/>
        <v>0</v>
      </c>
      <c r="DH233" s="88">
        <f t="shared" si="189"/>
        <v>0</v>
      </c>
      <c r="DI233" s="51">
        <f t="shared" si="190"/>
        <v>0</v>
      </c>
      <c r="DJ233" s="142">
        <f t="shared" si="191"/>
        <v>0</v>
      </c>
      <c r="DK233" s="8"/>
      <c r="DL233" s="8"/>
      <c r="DM233" s="88">
        <f t="shared" si="192"/>
        <v>0</v>
      </c>
      <c r="DN233" s="88">
        <f t="shared" si="193"/>
        <v>0</v>
      </c>
      <c r="DO233" s="88">
        <f t="shared" si="194"/>
        <v>0</v>
      </c>
      <c r="DP233" s="51">
        <f t="shared" si="195"/>
        <v>0</v>
      </c>
      <c r="DQ233" s="142">
        <f t="shared" si="196"/>
        <v>0</v>
      </c>
      <c r="DR233" s="8"/>
      <c r="DS233" s="8"/>
      <c r="DT233" s="88">
        <f t="shared" si="197"/>
        <v>0</v>
      </c>
      <c r="DU233" s="88">
        <f t="shared" si="198"/>
        <v>0</v>
      </c>
      <c r="DV233" s="88">
        <f t="shared" si="199"/>
        <v>0</v>
      </c>
      <c r="DW233" s="51">
        <f t="shared" si="200"/>
        <v>0</v>
      </c>
      <c r="DX233" s="142">
        <f t="shared" si="201"/>
        <v>0</v>
      </c>
      <c r="DY233" s="8"/>
      <c r="DZ233" s="8"/>
    </row>
    <row r="234" spans="2:130" ht="15" customHeight="1" x14ac:dyDescent="0.15">
      <c r="B234" s="6"/>
      <c r="C234" s="6"/>
      <c r="D234" s="6"/>
      <c r="E234" s="82" t="str">
        <f>$E$26</f>
        <v xml:space="preserve"> </v>
      </c>
      <c r="F234" s="83"/>
      <c r="G234" s="83"/>
      <c r="H234" s="83"/>
      <c r="I234" s="83"/>
      <c r="J234" s="84"/>
      <c r="K234" s="85" t="str">
        <f>$K$26</f>
        <v>輪島　五郎</v>
      </c>
      <c r="L234" s="83"/>
      <c r="M234" s="83"/>
      <c r="N234" s="83"/>
      <c r="O234" s="83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  <c r="BV234" s="86"/>
      <c r="BW234" s="86"/>
      <c r="BX234" s="86"/>
      <c r="BY234" s="86"/>
      <c r="BZ234" s="86"/>
      <c r="CA234" s="86"/>
      <c r="CB234" s="86"/>
      <c r="CC234" s="86"/>
      <c r="CD234" s="86"/>
      <c r="CE234" s="86"/>
      <c r="CF234" s="86"/>
      <c r="CG234" s="86"/>
      <c r="CH234" s="86"/>
      <c r="CI234" s="86"/>
      <c r="CJ234" s="86"/>
      <c r="CK234" s="86"/>
      <c r="CL234" s="86"/>
      <c r="CM234" s="86"/>
      <c r="CN234" s="86"/>
      <c r="CO234" s="86"/>
      <c r="CP234" s="86"/>
      <c r="CQ234" s="86"/>
      <c r="CR234" s="86"/>
      <c r="CS234" s="86"/>
      <c r="CT234" s="86"/>
      <c r="CU234" s="86"/>
      <c r="CV234" s="86"/>
      <c r="CW234" s="86"/>
      <c r="CX234" s="86"/>
      <c r="CY234" s="86"/>
      <c r="CZ234" s="86"/>
      <c r="DA234" s="86"/>
      <c r="DB234" s="86"/>
      <c r="DC234" s="87"/>
      <c r="DD234" s="8"/>
      <c r="DE234" s="8"/>
      <c r="DF234" s="88">
        <f t="shared" si="187"/>
        <v>0</v>
      </c>
      <c r="DG234" s="88">
        <f t="shared" si="188"/>
        <v>0</v>
      </c>
      <c r="DH234" s="88">
        <f t="shared" si="189"/>
        <v>0</v>
      </c>
      <c r="DI234" s="51">
        <f t="shared" si="190"/>
        <v>0</v>
      </c>
      <c r="DJ234" s="142">
        <f t="shared" si="191"/>
        <v>0</v>
      </c>
      <c r="DK234" s="8"/>
      <c r="DL234" s="8"/>
      <c r="DM234" s="88">
        <f t="shared" si="192"/>
        <v>0</v>
      </c>
      <c r="DN234" s="88">
        <f t="shared" si="193"/>
        <v>0</v>
      </c>
      <c r="DO234" s="88">
        <f t="shared" si="194"/>
        <v>0</v>
      </c>
      <c r="DP234" s="51">
        <f t="shared" si="195"/>
        <v>0</v>
      </c>
      <c r="DQ234" s="142">
        <f t="shared" si="196"/>
        <v>0</v>
      </c>
      <c r="DR234" s="8"/>
      <c r="DS234" s="8"/>
      <c r="DT234" s="88">
        <f t="shared" si="197"/>
        <v>0</v>
      </c>
      <c r="DU234" s="88">
        <f t="shared" si="198"/>
        <v>0</v>
      </c>
      <c r="DV234" s="88">
        <f t="shared" si="199"/>
        <v>0</v>
      </c>
      <c r="DW234" s="51">
        <f t="shared" si="200"/>
        <v>0</v>
      </c>
      <c r="DX234" s="142">
        <f t="shared" si="201"/>
        <v>0</v>
      </c>
      <c r="DY234" s="8"/>
      <c r="DZ234" s="8"/>
    </row>
    <row r="235" spans="2:130" ht="15" customHeight="1" x14ac:dyDescent="0.15">
      <c r="B235" s="6"/>
      <c r="C235" s="6"/>
      <c r="D235" s="6"/>
      <c r="E235" s="82" t="str">
        <f>$E$27</f>
        <v xml:space="preserve"> </v>
      </c>
      <c r="F235" s="83"/>
      <c r="G235" s="83"/>
      <c r="H235" s="83"/>
      <c r="I235" s="83"/>
      <c r="J235" s="84"/>
      <c r="K235" s="85" t="str">
        <f>$K$27</f>
        <v>輪島　六郎</v>
      </c>
      <c r="L235" s="83"/>
      <c r="M235" s="83"/>
      <c r="N235" s="83"/>
      <c r="O235" s="83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  <c r="BV235" s="86"/>
      <c r="BW235" s="86"/>
      <c r="BX235" s="86"/>
      <c r="BY235" s="86"/>
      <c r="BZ235" s="86"/>
      <c r="CA235" s="86"/>
      <c r="CB235" s="86"/>
      <c r="CC235" s="86"/>
      <c r="CD235" s="86"/>
      <c r="CE235" s="86"/>
      <c r="CF235" s="86"/>
      <c r="CG235" s="86"/>
      <c r="CH235" s="86"/>
      <c r="CI235" s="86"/>
      <c r="CJ235" s="86"/>
      <c r="CK235" s="86"/>
      <c r="CL235" s="86"/>
      <c r="CM235" s="86"/>
      <c r="CN235" s="86"/>
      <c r="CO235" s="86"/>
      <c r="CP235" s="86"/>
      <c r="CQ235" s="86"/>
      <c r="CR235" s="86"/>
      <c r="CS235" s="86"/>
      <c r="CT235" s="86"/>
      <c r="CU235" s="86"/>
      <c r="CV235" s="86"/>
      <c r="CW235" s="86"/>
      <c r="CX235" s="86"/>
      <c r="CY235" s="86"/>
      <c r="CZ235" s="86"/>
      <c r="DA235" s="86"/>
      <c r="DB235" s="86"/>
      <c r="DC235" s="87"/>
      <c r="DD235" s="8"/>
      <c r="DE235" s="8"/>
      <c r="DF235" s="88">
        <f t="shared" si="187"/>
        <v>0</v>
      </c>
      <c r="DG235" s="88">
        <f t="shared" si="188"/>
        <v>0</v>
      </c>
      <c r="DH235" s="88">
        <f t="shared" si="189"/>
        <v>0</v>
      </c>
      <c r="DI235" s="51">
        <f t="shared" si="190"/>
        <v>0</v>
      </c>
      <c r="DJ235" s="142">
        <f t="shared" si="191"/>
        <v>0</v>
      </c>
      <c r="DK235" s="8"/>
      <c r="DL235" s="8"/>
      <c r="DM235" s="88">
        <f t="shared" si="192"/>
        <v>0</v>
      </c>
      <c r="DN235" s="88">
        <f t="shared" si="193"/>
        <v>0</v>
      </c>
      <c r="DO235" s="88">
        <f t="shared" si="194"/>
        <v>0</v>
      </c>
      <c r="DP235" s="51">
        <f t="shared" si="195"/>
        <v>0</v>
      </c>
      <c r="DQ235" s="142">
        <f t="shared" si="196"/>
        <v>0</v>
      </c>
      <c r="DR235" s="8"/>
      <c r="DS235" s="8"/>
      <c r="DT235" s="88">
        <f t="shared" si="197"/>
        <v>0</v>
      </c>
      <c r="DU235" s="88">
        <f t="shared" si="198"/>
        <v>0</v>
      </c>
      <c r="DV235" s="88">
        <f t="shared" si="199"/>
        <v>0</v>
      </c>
      <c r="DW235" s="51">
        <f t="shared" si="200"/>
        <v>0</v>
      </c>
      <c r="DX235" s="142">
        <f t="shared" si="201"/>
        <v>0</v>
      </c>
      <c r="DY235" s="8"/>
      <c r="DZ235" s="8"/>
    </row>
    <row r="236" spans="2:130" ht="15" customHeight="1" x14ac:dyDescent="0.15">
      <c r="B236" s="6"/>
      <c r="C236" s="6"/>
      <c r="D236" s="6"/>
      <c r="E236" s="82" t="str">
        <f>$E$28</f>
        <v>▲▲建設（一次下請）</v>
      </c>
      <c r="F236" s="83"/>
      <c r="G236" s="83"/>
      <c r="H236" s="83"/>
      <c r="I236" s="83"/>
      <c r="J236" s="84"/>
      <c r="K236" s="85" t="str">
        <f>$K$28</f>
        <v>門前　一郎</v>
      </c>
      <c r="L236" s="83"/>
      <c r="M236" s="83"/>
      <c r="N236" s="83"/>
      <c r="O236" s="83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  <c r="BV236" s="86"/>
      <c r="BW236" s="86"/>
      <c r="BX236" s="86"/>
      <c r="BY236" s="86"/>
      <c r="BZ236" s="86"/>
      <c r="CA236" s="86"/>
      <c r="CB236" s="86"/>
      <c r="CC236" s="86"/>
      <c r="CD236" s="86"/>
      <c r="CE236" s="86"/>
      <c r="CF236" s="86"/>
      <c r="CG236" s="86"/>
      <c r="CH236" s="86"/>
      <c r="CI236" s="86"/>
      <c r="CJ236" s="86"/>
      <c r="CK236" s="86"/>
      <c r="CL236" s="86"/>
      <c r="CM236" s="86"/>
      <c r="CN236" s="86"/>
      <c r="CO236" s="86"/>
      <c r="CP236" s="86"/>
      <c r="CQ236" s="86"/>
      <c r="CR236" s="86"/>
      <c r="CS236" s="86"/>
      <c r="CT236" s="86"/>
      <c r="CU236" s="86"/>
      <c r="CV236" s="86"/>
      <c r="CW236" s="86"/>
      <c r="CX236" s="86"/>
      <c r="CY236" s="86"/>
      <c r="CZ236" s="86"/>
      <c r="DA236" s="86"/>
      <c r="DB236" s="86"/>
      <c r="DC236" s="87"/>
      <c r="DD236" s="8"/>
      <c r="DE236" s="8"/>
      <c r="DF236" s="88">
        <f t="shared" si="187"/>
        <v>0</v>
      </c>
      <c r="DG236" s="88">
        <f t="shared" si="188"/>
        <v>0</v>
      </c>
      <c r="DH236" s="88">
        <f t="shared" si="189"/>
        <v>0</v>
      </c>
      <c r="DI236" s="51">
        <f t="shared" si="190"/>
        <v>0</v>
      </c>
      <c r="DJ236" s="142">
        <f t="shared" si="191"/>
        <v>0</v>
      </c>
      <c r="DK236" s="8"/>
      <c r="DL236" s="8"/>
      <c r="DM236" s="88">
        <f t="shared" si="192"/>
        <v>0</v>
      </c>
      <c r="DN236" s="88">
        <f t="shared" si="193"/>
        <v>0</v>
      </c>
      <c r="DO236" s="88">
        <f t="shared" si="194"/>
        <v>0</v>
      </c>
      <c r="DP236" s="51">
        <f t="shared" si="195"/>
        <v>0</v>
      </c>
      <c r="DQ236" s="142">
        <f t="shared" si="196"/>
        <v>0</v>
      </c>
      <c r="DR236" s="8"/>
      <c r="DS236" s="8"/>
      <c r="DT236" s="88">
        <f t="shared" si="197"/>
        <v>0</v>
      </c>
      <c r="DU236" s="88">
        <f t="shared" si="198"/>
        <v>0</v>
      </c>
      <c r="DV236" s="88">
        <f t="shared" si="199"/>
        <v>0</v>
      </c>
      <c r="DW236" s="51">
        <f t="shared" si="200"/>
        <v>0</v>
      </c>
      <c r="DX236" s="142">
        <f t="shared" si="201"/>
        <v>0</v>
      </c>
      <c r="DY236" s="8"/>
      <c r="DZ236" s="8"/>
    </row>
    <row r="237" spans="2:130" ht="15" customHeight="1" x14ac:dyDescent="0.15">
      <c r="B237" s="6"/>
      <c r="C237" s="6"/>
      <c r="D237" s="6"/>
      <c r="E237" s="82" t="str">
        <f>$E$29</f>
        <v xml:space="preserve"> </v>
      </c>
      <c r="F237" s="83"/>
      <c r="G237" s="83"/>
      <c r="H237" s="83"/>
      <c r="I237" s="83"/>
      <c r="J237" s="84"/>
      <c r="K237" s="85" t="str">
        <f>$K$29</f>
        <v>門前　二郎</v>
      </c>
      <c r="L237" s="83"/>
      <c r="M237" s="83"/>
      <c r="N237" s="83"/>
      <c r="O237" s="83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  <c r="BV237" s="86"/>
      <c r="BW237" s="86"/>
      <c r="BX237" s="86"/>
      <c r="BY237" s="86"/>
      <c r="BZ237" s="86"/>
      <c r="CA237" s="86"/>
      <c r="CB237" s="86"/>
      <c r="CC237" s="86"/>
      <c r="CD237" s="86"/>
      <c r="CE237" s="86"/>
      <c r="CF237" s="86"/>
      <c r="CG237" s="86"/>
      <c r="CH237" s="86"/>
      <c r="CI237" s="86"/>
      <c r="CJ237" s="86"/>
      <c r="CK237" s="86"/>
      <c r="CL237" s="86"/>
      <c r="CM237" s="86"/>
      <c r="CN237" s="86"/>
      <c r="CO237" s="86"/>
      <c r="CP237" s="86"/>
      <c r="CQ237" s="86"/>
      <c r="CR237" s="86"/>
      <c r="CS237" s="86"/>
      <c r="CT237" s="86"/>
      <c r="CU237" s="86"/>
      <c r="CV237" s="86"/>
      <c r="CW237" s="86"/>
      <c r="CX237" s="86"/>
      <c r="CY237" s="86"/>
      <c r="CZ237" s="86"/>
      <c r="DA237" s="86"/>
      <c r="DB237" s="86"/>
      <c r="DC237" s="87"/>
      <c r="DD237" s="8"/>
      <c r="DE237" s="8"/>
      <c r="DF237" s="88">
        <f t="shared" si="187"/>
        <v>0</v>
      </c>
      <c r="DG237" s="88">
        <f t="shared" si="188"/>
        <v>0</v>
      </c>
      <c r="DH237" s="88">
        <f t="shared" si="189"/>
        <v>0</v>
      </c>
      <c r="DI237" s="51">
        <f t="shared" si="190"/>
        <v>0</v>
      </c>
      <c r="DJ237" s="142">
        <f t="shared" si="191"/>
        <v>0</v>
      </c>
      <c r="DK237" s="8"/>
      <c r="DL237" s="8"/>
      <c r="DM237" s="88">
        <f t="shared" si="192"/>
        <v>0</v>
      </c>
      <c r="DN237" s="88">
        <f t="shared" si="193"/>
        <v>0</v>
      </c>
      <c r="DO237" s="88">
        <f t="shared" si="194"/>
        <v>0</v>
      </c>
      <c r="DP237" s="51">
        <f t="shared" si="195"/>
        <v>0</v>
      </c>
      <c r="DQ237" s="142">
        <f t="shared" si="196"/>
        <v>0</v>
      </c>
      <c r="DR237" s="8"/>
      <c r="DS237" s="8"/>
      <c r="DT237" s="88">
        <f t="shared" si="197"/>
        <v>0</v>
      </c>
      <c r="DU237" s="88">
        <f t="shared" si="198"/>
        <v>0</v>
      </c>
      <c r="DV237" s="88">
        <f t="shared" si="199"/>
        <v>0</v>
      </c>
      <c r="DW237" s="51">
        <f t="shared" si="200"/>
        <v>0</v>
      </c>
      <c r="DX237" s="142">
        <f t="shared" si="201"/>
        <v>0</v>
      </c>
      <c r="DY237" s="8"/>
      <c r="DZ237" s="8"/>
    </row>
    <row r="238" spans="2:130" ht="15" customHeight="1" x14ac:dyDescent="0.15">
      <c r="B238" s="6"/>
      <c r="C238" s="6"/>
      <c r="D238" s="6"/>
      <c r="E238" s="82" t="str">
        <f>$E$30</f>
        <v xml:space="preserve"> </v>
      </c>
      <c r="F238" s="83"/>
      <c r="G238" s="83"/>
      <c r="H238" s="83"/>
      <c r="I238" s="83"/>
      <c r="J238" s="84"/>
      <c r="K238" s="85" t="str">
        <f>$K$30</f>
        <v>門前　三郎</v>
      </c>
      <c r="L238" s="83"/>
      <c r="M238" s="83"/>
      <c r="N238" s="83"/>
      <c r="O238" s="83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  <c r="BV238" s="86"/>
      <c r="BW238" s="86"/>
      <c r="BX238" s="86"/>
      <c r="BY238" s="86"/>
      <c r="BZ238" s="86"/>
      <c r="CA238" s="86"/>
      <c r="CB238" s="86"/>
      <c r="CC238" s="86"/>
      <c r="CD238" s="86"/>
      <c r="CE238" s="86"/>
      <c r="CF238" s="86"/>
      <c r="CG238" s="86"/>
      <c r="CH238" s="86"/>
      <c r="CI238" s="86"/>
      <c r="CJ238" s="86"/>
      <c r="CK238" s="86"/>
      <c r="CL238" s="86"/>
      <c r="CM238" s="86"/>
      <c r="CN238" s="86"/>
      <c r="CO238" s="86"/>
      <c r="CP238" s="86"/>
      <c r="CQ238" s="86"/>
      <c r="CR238" s="86"/>
      <c r="CS238" s="86"/>
      <c r="CT238" s="86"/>
      <c r="CU238" s="86"/>
      <c r="CV238" s="86"/>
      <c r="CW238" s="86"/>
      <c r="CX238" s="86"/>
      <c r="CY238" s="86"/>
      <c r="CZ238" s="86"/>
      <c r="DA238" s="86"/>
      <c r="DB238" s="86"/>
      <c r="DC238" s="87"/>
      <c r="DD238" s="8"/>
      <c r="DE238" s="8"/>
      <c r="DF238" s="88">
        <f t="shared" si="187"/>
        <v>0</v>
      </c>
      <c r="DG238" s="88">
        <f t="shared" si="188"/>
        <v>0</v>
      </c>
      <c r="DH238" s="88">
        <f t="shared" si="189"/>
        <v>0</v>
      </c>
      <c r="DI238" s="51">
        <f t="shared" si="190"/>
        <v>0</v>
      </c>
      <c r="DJ238" s="142">
        <f t="shared" si="191"/>
        <v>0</v>
      </c>
      <c r="DK238" s="8"/>
      <c r="DL238" s="8"/>
      <c r="DM238" s="88">
        <f t="shared" si="192"/>
        <v>0</v>
      </c>
      <c r="DN238" s="88">
        <f t="shared" si="193"/>
        <v>0</v>
      </c>
      <c r="DO238" s="88">
        <f t="shared" si="194"/>
        <v>0</v>
      </c>
      <c r="DP238" s="51">
        <f t="shared" si="195"/>
        <v>0</v>
      </c>
      <c r="DQ238" s="142">
        <f t="shared" si="196"/>
        <v>0</v>
      </c>
      <c r="DR238" s="8"/>
      <c r="DS238" s="8"/>
      <c r="DT238" s="88">
        <f t="shared" si="197"/>
        <v>0</v>
      </c>
      <c r="DU238" s="88">
        <f t="shared" si="198"/>
        <v>0</v>
      </c>
      <c r="DV238" s="88">
        <f t="shared" si="199"/>
        <v>0</v>
      </c>
      <c r="DW238" s="51">
        <f t="shared" si="200"/>
        <v>0</v>
      </c>
      <c r="DX238" s="142">
        <f t="shared" si="201"/>
        <v>0</v>
      </c>
      <c r="DY238" s="8"/>
      <c r="DZ238" s="8"/>
    </row>
    <row r="239" spans="2:130" ht="15" customHeight="1" x14ac:dyDescent="0.15">
      <c r="B239" s="6"/>
      <c r="C239" s="6"/>
      <c r="D239" s="6"/>
      <c r="E239" s="82" t="str">
        <f>$E$31</f>
        <v xml:space="preserve"> </v>
      </c>
      <c r="F239" s="83"/>
      <c r="G239" s="83"/>
      <c r="H239" s="83"/>
      <c r="I239" s="83"/>
      <c r="J239" s="84"/>
      <c r="K239" s="85" t="str">
        <f>$K$31</f>
        <v>門前　四郎</v>
      </c>
      <c r="L239" s="83"/>
      <c r="M239" s="83"/>
      <c r="N239" s="83"/>
      <c r="O239" s="83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  <c r="BV239" s="86"/>
      <c r="BW239" s="86"/>
      <c r="BX239" s="86"/>
      <c r="BY239" s="86"/>
      <c r="BZ239" s="86"/>
      <c r="CA239" s="86"/>
      <c r="CB239" s="86"/>
      <c r="CC239" s="86"/>
      <c r="CD239" s="86"/>
      <c r="CE239" s="86"/>
      <c r="CF239" s="86"/>
      <c r="CG239" s="86"/>
      <c r="CH239" s="86"/>
      <c r="CI239" s="86"/>
      <c r="CJ239" s="86"/>
      <c r="CK239" s="86"/>
      <c r="CL239" s="86"/>
      <c r="CM239" s="86"/>
      <c r="CN239" s="86"/>
      <c r="CO239" s="86"/>
      <c r="CP239" s="86"/>
      <c r="CQ239" s="86"/>
      <c r="CR239" s="86"/>
      <c r="CS239" s="86"/>
      <c r="CT239" s="86"/>
      <c r="CU239" s="86"/>
      <c r="CV239" s="86"/>
      <c r="CW239" s="86"/>
      <c r="CX239" s="86"/>
      <c r="CY239" s="86"/>
      <c r="CZ239" s="86"/>
      <c r="DA239" s="86"/>
      <c r="DB239" s="86"/>
      <c r="DC239" s="87"/>
      <c r="DD239" s="8"/>
      <c r="DE239" s="8"/>
      <c r="DF239" s="88">
        <f t="shared" si="187"/>
        <v>0</v>
      </c>
      <c r="DG239" s="88">
        <f t="shared" si="188"/>
        <v>0</v>
      </c>
      <c r="DH239" s="88">
        <f t="shared" si="189"/>
        <v>0</v>
      </c>
      <c r="DI239" s="51">
        <f t="shared" si="190"/>
        <v>0</v>
      </c>
      <c r="DJ239" s="142">
        <f t="shared" si="191"/>
        <v>0</v>
      </c>
      <c r="DK239" s="8"/>
      <c r="DL239" s="8"/>
      <c r="DM239" s="88">
        <f t="shared" si="192"/>
        <v>0</v>
      </c>
      <c r="DN239" s="88">
        <f t="shared" si="193"/>
        <v>0</v>
      </c>
      <c r="DO239" s="88">
        <f t="shared" si="194"/>
        <v>0</v>
      </c>
      <c r="DP239" s="51">
        <f t="shared" si="195"/>
        <v>0</v>
      </c>
      <c r="DQ239" s="142">
        <f t="shared" si="196"/>
        <v>0</v>
      </c>
      <c r="DR239" s="8"/>
      <c r="DS239" s="8"/>
      <c r="DT239" s="88">
        <f t="shared" si="197"/>
        <v>0</v>
      </c>
      <c r="DU239" s="88">
        <f t="shared" si="198"/>
        <v>0</v>
      </c>
      <c r="DV239" s="88">
        <f t="shared" si="199"/>
        <v>0</v>
      </c>
      <c r="DW239" s="51">
        <f t="shared" si="200"/>
        <v>0</v>
      </c>
      <c r="DX239" s="142">
        <f t="shared" si="201"/>
        <v>0</v>
      </c>
      <c r="DY239" s="8"/>
      <c r="DZ239" s="8"/>
    </row>
    <row r="240" spans="2:130" ht="15" customHeight="1" x14ac:dyDescent="0.15">
      <c r="B240" s="6"/>
      <c r="C240" s="6"/>
      <c r="D240" s="6"/>
      <c r="E240" s="82" t="str">
        <f>$E$32</f>
        <v xml:space="preserve"> </v>
      </c>
      <c r="F240" s="83"/>
      <c r="G240" s="83"/>
      <c r="H240" s="83"/>
      <c r="I240" s="83"/>
      <c r="J240" s="84"/>
      <c r="K240" s="85" t="str">
        <f>$K$32</f>
        <v>門前　五郎</v>
      </c>
      <c r="L240" s="83"/>
      <c r="M240" s="83"/>
      <c r="N240" s="83"/>
      <c r="O240" s="83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  <c r="BV240" s="86"/>
      <c r="BW240" s="86"/>
      <c r="BX240" s="86"/>
      <c r="BY240" s="86"/>
      <c r="BZ240" s="86"/>
      <c r="CA240" s="86"/>
      <c r="CB240" s="86"/>
      <c r="CC240" s="86"/>
      <c r="CD240" s="86"/>
      <c r="CE240" s="86"/>
      <c r="CF240" s="86"/>
      <c r="CG240" s="86"/>
      <c r="CH240" s="86"/>
      <c r="CI240" s="86"/>
      <c r="CJ240" s="86"/>
      <c r="CK240" s="86"/>
      <c r="CL240" s="86"/>
      <c r="CM240" s="86"/>
      <c r="CN240" s="86"/>
      <c r="CO240" s="86"/>
      <c r="CP240" s="86"/>
      <c r="CQ240" s="86"/>
      <c r="CR240" s="86"/>
      <c r="CS240" s="86"/>
      <c r="CT240" s="86"/>
      <c r="CU240" s="86"/>
      <c r="CV240" s="86"/>
      <c r="CW240" s="86"/>
      <c r="CX240" s="86"/>
      <c r="CY240" s="86"/>
      <c r="CZ240" s="86"/>
      <c r="DA240" s="86"/>
      <c r="DB240" s="86"/>
      <c r="DC240" s="87"/>
      <c r="DD240" s="8"/>
      <c r="DE240" s="8"/>
      <c r="DF240" s="88">
        <f t="shared" si="187"/>
        <v>0</v>
      </c>
      <c r="DG240" s="88">
        <f t="shared" si="188"/>
        <v>0</v>
      </c>
      <c r="DH240" s="88">
        <f t="shared" si="189"/>
        <v>0</v>
      </c>
      <c r="DI240" s="51">
        <f t="shared" si="190"/>
        <v>0</v>
      </c>
      <c r="DJ240" s="142">
        <f t="shared" si="191"/>
        <v>0</v>
      </c>
      <c r="DK240" s="8"/>
      <c r="DL240" s="8"/>
      <c r="DM240" s="88">
        <f t="shared" si="192"/>
        <v>0</v>
      </c>
      <c r="DN240" s="88">
        <f t="shared" si="193"/>
        <v>0</v>
      </c>
      <c r="DO240" s="88">
        <f t="shared" si="194"/>
        <v>0</v>
      </c>
      <c r="DP240" s="51">
        <f t="shared" si="195"/>
        <v>0</v>
      </c>
      <c r="DQ240" s="142">
        <f t="shared" si="196"/>
        <v>0</v>
      </c>
      <c r="DR240" s="8"/>
      <c r="DS240" s="8"/>
      <c r="DT240" s="88">
        <f t="shared" si="197"/>
        <v>0</v>
      </c>
      <c r="DU240" s="88">
        <f t="shared" si="198"/>
        <v>0</v>
      </c>
      <c r="DV240" s="88">
        <f t="shared" si="199"/>
        <v>0</v>
      </c>
      <c r="DW240" s="51">
        <f t="shared" si="200"/>
        <v>0</v>
      </c>
      <c r="DX240" s="142">
        <f t="shared" si="201"/>
        <v>0</v>
      </c>
      <c r="DY240" s="8"/>
      <c r="DZ240" s="8"/>
    </row>
    <row r="241" spans="2:130" ht="15" customHeight="1" x14ac:dyDescent="0.15">
      <c r="B241" s="6"/>
      <c r="C241" s="6"/>
      <c r="D241" s="6"/>
      <c r="E241" s="82" t="str">
        <f>$E$33</f>
        <v xml:space="preserve"> </v>
      </c>
      <c r="F241" s="83"/>
      <c r="G241" s="83"/>
      <c r="H241" s="83"/>
      <c r="I241" s="83"/>
      <c r="J241" s="84"/>
      <c r="K241" s="85" t="str">
        <f>$K$33</f>
        <v>門前　六郎</v>
      </c>
      <c r="L241" s="83"/>
      <c r="M241" s="83"/>
      <c r="N241" s="83"/>
      <c r="O241" s="83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  <c r="BV241" s="86"/>
      <c r="BW241" s="86"/>
      <c r="BX241" s="86"/>
      <c r="BY241" s="86"/>
      <c r="BZ241" s="86"/>
      <c r="CA241" s="86"/>
      <c r="CB241" s="86"/>
      <c r="CC241" s="86"/>
      <c r="CD241" s="86"/>
      <c r="CE241" s="86"/>
      <c r="CF241" s="86"/>
      <c r="CG241" s="86"/>
      <c r="CH241" s="86"/>
      <c r="CI241" s="86"/>
      <c r="CJ241" s="86"/>
      <c r="CK241" s="86"/>
      <c r="CL241" s="86"/>
      <c r="CM241" s="86"/>
      <c r="CN241" s="86"/>
      <c r="CO241" s="86"/>
      <c r="CP241" s="86"/>
      <c r="CQ241" s="86"/>
      <c r="CR241" s="86"/>
      <c r="CS241" s="86"/>
      <c r="CT241" s="86"/>
      <c r="CU241" s="86"/>
      <c r="CV241" s="86"/>
      <c r="CW241" s="86"/>
      <c r="CX241" s="86"/>
      <c r="CY241" s="86"/>
      <c r="CZ241" s="86"/>
      <c r="DA241" s="86"/>
      <c r="DB241" s="86"/>
      <c r="DC241" s="87"/>
      <c r="DD241" s="8"/>
      <c r="DE241" s="8"/>
      <c r="DF241" s="88">
        <f t="shared" si="187"/>
        <v>0</v>
      </c>
      <c r="DG241" s="88">
        <f t="shared" si="188"/>
        <v>0</v>
      </c>
      <c r="DH241" s="88">
        <f t="shared" si="189"/>
        <v>0</v>
      </c>
      <c r="DI241" s="51">
        <f t="shared" si="190"/>
        <v>0</v>
      </c>
      <c r="DJ241" s="142">
        <f t="shared" si="191"/>
        <v>0</v>
      </c>
      <c r="DK241" s="8"/>
      <c r="DL241" s="8"/>
      <c r="DM241" s="88">
        <f t="shared" si="192"/>
        <v>0</v>
      </c>
      <c r="DN241" s="88">
        <f t="shared" si="193"/>
        <v>0</v>
      </c>
      <c r="DO241" s="88">
        <f t="shared" si="194"/>
        <v>0</v>
      </c>
      <c r="DP241" s="51">
        <f t="shared" si="195"/>
        <v>0</v>
      </c>
      <c r="DQ241" s="142">
        <f t="shared" si="196"/>
        <v>0</v>
      </c>
      <c r="DR241" s="8"/>
      <c r="DS241" s="8"/>
      <c r="DT241" s="88">
        <f t="shared" si="197"/>
        <v>0</v>
      </c>
      <c r="DU241" s="88">
        <f t="shared" si="198"/>
        <v>0</v>
      </c>
      <c r="DV241" s="88">
        <f t="shared" si="199"/>
        <v>0</v>
      </c>
      <c r="DW241" s="51">
        <f t="shared" si="200"/>
        <v>0</v>
      </c>
      <c r="DX241" s="142">
        <f t="shared" si="201"/>
        <v>0</v>
      </c>
      <c r="DY241" s="8"/>
      <c r="DZ241" s="8"/>
    </row>
    <row r="242" spans="2:130" ht="15" customHeight="1" x14ac:dyDescent="0.15">
      <c r="B242" s="3"/>
      <c r="C242" s="3"/>
      <c r="D242" s="3"/>
      <c r="E242" s="82" t="str">
        <f>$E$34</f>
        <v>■■建設（二次下請）</v>
      </c>
      <c r="F242" s="83"/>
      <c r="G242" s="83"/>
      <c r="H242" s="83"/>
      <c r="I242" s="83"/>
      <c r="J242" s="84"/>
      <c r="K242" s="85" t="str">
        <f>$K$34</f>
        <v>町野　一郎</v>
      </c>
      <c r="L242" s="83"/>
      <c r="M242" s="83"/>
      <c r="N242" s="83"/>
      <c r="O242" s="83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  <c r="BV242" s="86"/>
      <c r="BW242" s="86"/>
      <c r="BX242" s="86"/>
      <c r="BY242" s="86"/>
      <c r="BZ242" s="86"/>
      <c r="CA242" s="86"/>
      <c r="CB242" s="86"/>
      <c r="CC242" s="86"/>
      <c r="CD242" s="86"/>
      <c r="CE242" s="86"/>
      <c r="CF242" s="86"/>
      <c r="CG242" s="86"/>
      <c r="CH242" s="86"/>
      <c r="CI242" s="86"/>
      <c r="CJ242" s="86"/>
      <c r="CK242" s="86"/>
      <c r="CL242" s="86"/>
      <c r="CM242" s="86"/>
      <c r="CN242" s="86"/>
      <c r="CO242" s="86"/>
      <c r="CP242" s="86"/>
      <c r="CQ242" s="86"/>
      <c r="CR242" s="86"/>
      <c r="CS242" s="86"/>
      <c r="CT242" s="86"/>
      <c r="CU242" s="86"/>
      <c r="CV242" s="86"/>
      <c r="CW242" s="86"/>
      <c r="CX242" s="86"/>
      <c r="CY242" s="86"/>
      <c r="CZ242" s="86"/>
      <c r="DA242" s="86"/>
      <c r="DB242" s="86"/>
      <c r="DC242" s="87"/>
      <c r="DD242" s="8"/>
      <c r="DE242" s="8"/>
      <c r="DF242" s="88">
        <f t="shared" si="187"/>
        <v>0</v>
      </c>
      <c r="DG242" s="88">
        <f t="shared" si="188"/>
        <v>0</v>
      </c>
      <c r="DH242" s="88">
        <f t="shared" si="189"/>
        <v>0</v>
      </c>
      <c r="DI242" s="51">
        <f t="shared" si="190"/>
        <v>0</v>
      </c>
      <c r="DJ242" s="142">
        <f t="shared" si="191"/>
        <v>0</v>
      </c>
      <c r="DK242" s="8"/>
      <c r="DL242" s="8"/>
      <c r="DM242" s="88">
        <f t="shared" si="192"/>
        <v>0</v>
      </c>
      <c r="DN242" s="88">
        <f t="shared" si="193"/>
        <v>0</v>
      </c>
      <c r="DO242" s="88">
        <f t="shared" si="194"/>
        <v>0</v>
      </c>
      <c r="DP242" s="51">
        <f t="shared" si="195"/>
        <v>0</v>
      </c>
      <c r="DQ242" s="142">
        <f t="shared" si="196"/>
        <v>0</v>
      </c>
      <c r="DR242" s="8"/>
      <c r="DS242" s="8"/>
      <c r="DT242" s="88">
        <f t="shared" si="197"/>
        <v>0</v>
      </c>
      <c r="DU242" s="88">
        <f t="shared" si="198"/>
        <v>0</v>
      </c>
      <c r="DV242" s="88">
        <f t="shared" si="199"/>
        <v>0</v>
      </c>
      <c r="DW242" s="51">
        <f t="shared" si="200"/>
        <v>0</v>
      </c>
      <c r="DX242" s="142">
        <f t="shared" si="201"/>
        <v>0</v>
      </c>
      <c r="DY242" s="8"/>
      <c r="DZ242" s="8"/>
    </row>
    <row r="243" spans="2:130" ht="15" customHeight="1" x14ac:dyDescent="0.15">
      <c r="B243" s="3"/>
      <c r="C243" s="3"/>
      <c r="D243" s="3"/>
      <c r="E243" s="82" t="str">
        <f>$E$35</f>
        <v xml:space="preserve"> </v>
      </c>
      <c r="F243" s="83"/>
      <c r="G243" s="83"/>
      <c r="H243" s="83"/>
      <c r="I243" s="83"/>
      <c r="J243" s="84"/>
      <c r="K243" s="85" t="str">
        <f>$K$35</f>
        <v>町野　二郎</v>
      </c>
      <c r="L243" s="83"/>
      <c r="M243" s="83"/>
      <c r="N243" s="83"/>
      <c r="O243" s="83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  <c r="BV243" s="86"/>
      <c r="BW243" s="86"/>
      <c r="BX243" s="86"/>
      <c r="BY243" s="86"/>
      <c r="BZ243" s="86"/>
      <c r="CA243" s="86"/>
      <c r="CB243" s="86"/>
      <c r="CC243" s="86"/>
      <c r="CD243" s="86"/>
      <c r="CE243" s="86"/>
      <c r="CF243" s="86"/>
      <c r="CG243" s="86"/>
      <c r="CH243" s="86"/>
      <c r="CI243" s="86"/>
      <c r="CJ243" s="86"/>
      <c r="CK243" s="86"/>
      <c r="CL243" s="86"/>
      <c r="CM243" s="86"/>
      <c r="CN243" s="86"/>
      <c r="CO243" s="86"/>
      <c r="CP243" s="86"/>
      <c r="CQ243" s="86"/>
      <c r="CR243" s="86"/>
      <c r="CS243" s="86"/>
      <c r="CT243" s="86"/>
      <c r="CU243" s="86"/>
      <c r="CV243" s="86"/>
      <c r="CW243" s="86"/>
      <c r="CX243" s="86"/>
      <c r="CY243" s="86"/>
      <c r="CZ243" s="86"/>
      <c r="DA243" s="86"/>
      <c r="DB243" s="86"/>
      <c r="DC243" s="87"/>
      <c r="DD243" s="8"/>
      <c r="DE243" s="8"/>
      <c r="DF243" s="88">
        <f t="shared" si="187"/>
        <v>0</v>
      </c>
      <c r="DG243" s="88">
        <f t="shared" si="188"/>
        <v>0</v>
      </c>
      <c r="DH243" s="88">
        <f t="shared" si="189"/>
        <v>0</v>
      </c>
      <c r="DI243" s="51">
        <f t="shared" si="190"/>
        <v>0</v>
      </c>
      <c r="DJ243" s="142">
        <f t="shared" si="191"/>
        <v>0</v>
      </c>
      <c r="DK243" s="8"/>
      <c r="DL243" s="8"/>
      <c r="DM243" s="88">
        <f t="shared" si="192"/>
        <v>0</v>
      </c>
      <c r="DN243" s="88">
        <f t="shared" si="193"/>
        <v>0</v>
      </c>
      <c r="DO243" s="88">
        <f t="shared" si="194"/>
        <v>0</v>
      </c>
      <c r="DP243" s="51">
        <f t="shared" si="195"/>
        <v>0</v>
      </c>
      <c r="DQ243" s="142">
        <f t="shared" si="196"/>
        <v>0</v>
      </c>
      <c r="DR243" s="8"/>
      <c r="DS243" s="8"/>
      <c r="DT243" s="88">
        <f t="shared" si="197"/>
        <v>0</v>
      </c>
      <c r="DU243" s="88">
        <f t="shared" si="198"/>
        <v>0</v>
      </c>
      <c r="DV243" s="88">
        <f t="shared" si="199"/>
        <v>0</v>
      </c>
      <c r="DW243" s="51">
        <f t="shared" si="200"/>
        <v>0</v>
      </c>
      <c r="DX243" s="142">
        <f t="shared" si="201"/>
        <v>0</v>
      </c>
      <c r="DY243" s="8"/>
      <c r="DZ243" s="8"/>
    </row>
    <row r="244" spans="2:130" ht="15" customHeight="1" x14ac:dyDescent="0.15">
      <c r="B244" s="3"/>
      <c r="C244" s="3"/>
      <c r="D244" s="3"/>
      <c r="E244" s="82" t="str">
        <f>$E$36</f>
        <v xml:space="preserve"> </v>
      </c>
      <c r="F244" s="83"/>
      <c r="G244" s="83"/>
      <c r="H244" s="83"/>
      <c r="I244" s="83"/>
      <c r="J244" s="84"/>
      <c r="K244" s="85" t="str">
        <f>$K$36</f>
        <v>町野　三郎</v>
      </c>
      <c r="L244" s="83"/>
      <c r="M244" s="83"/>
      <c r="N244" s="83"/>
      <c r="O244" s="83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  <c r="BT244" s="86"/>
      <c r="BU244" s="86"/>
      <c r="BV244" s="86"/>
      <c r="BW244" s="86"/>
      <c r="BX244" s="86"/>
      <c r="BY244" s="86"/>
      <c r="BZ244" s="86"/>
      <c r="CA244" s="86"/>
      <c r="CB244" s="86"/>
      <c r="CC244" s="86"/>
      <c r="CD244" s="86"/>
      <c r="CE244" s="86"/>
      <c r="CF244" s="86"/>
      <c r="CG244" s="86"/>
      <c r="CH244" s="86"/>
      <c r="CI244" s="86"/>
      <c r="CJ244" s="86"/>
      <c r="CK244" s="86"/>
      <c r="CL244" s="86"/>
      <c r="CM244" s="86"/>
      <c r="CN244" s="86"/>
      <c r="CO244" s="86"/>
      <c r="CP244" s="86"/>
      <c r="CQ244" s="86"/>
      <c r="CR244" s="86"/>
      <c r="CS244" s="86"/>
      <c r="CT244" s="86"/>
      <c r="CU244" s="86"/>
      <c r="CV244" s="86"/>
      <c r="CW244" s="86"/>
      <c r="CX244" s="86"/>
      <c r="CY244" s="86"/>
      <c r="CZ244" s="86"/>
      <c r="DA244" s="86"/>
      <c r="DB244" s="86"/>
      <c r="DC244" s="87"/>
      <c r="DD244" s="8"/>
      <c r="DE244" s="8"/>
      <c r="DF244" s="88">
        <f t="shared" si="187"/>
        <v>0</v>
      </c>
      <c r="DG244" s="88">
        <f t="shared" si="188"/>
        <v>0</v>
      </c>
      <c r="DH244" s="88">
        <f t="shared" si="189"/>
        <v>0</v>
      </c>
      <c r="DI244" s="51">
        <f t="shared" si="190"/>
        <v>0</v>
      </c>
      <c r="DJ244" s="142">
        <f t="shared" si="191"/>
        <v>0</v>
      </c>
      <c r="DK244" s="8"/>
      <c r="DL244" s="8"/>
      <c r="DM244" s="88">
        <f t="shared" si="192"/>
        <v>0</v>
      </c>
      <c r="DN244" s="88">
        <f t="shared" si="193"/>
        <v>0</v>
      </c>
      <c r="DO244" s="88">
        <f t="shared" si="194"/>
        <v>0</v>
      </c>
      <c r="DP244" s="51">
        <f t="shared" si="195"/>
        <v>0</v>
      </c>
      <c r="DQ244" s="142">
        <f t="shared" si="196"/>
        <v>0</v>
      </c>
      <c r="DR244" s="8"/>
      <c r="DS244" s="8"/>
      <c r="DT244" s="88">
        <f t="shared" si="197"/>
        <v>0</v>
      </c>
      <c r="DU244" s="88">
        <f t="shared" si="198"/>
        <v>0</v>
      </c>
      <c r="DV244" s="88">
        <f t="shared" si="199"/>
        <v>0</v>
      </c>
      <c r="DW244" s="51">
        <f t="shared" si="200"/>
        <v>0</v>
      </c>
      <c r="DX244" s="142">
        <f t="shared" si="201"/>
        <v>0</v>
      </c>
      <c r="DY244" s="8"/>
      <c r="DZ244" s="8"/>
    </row>
    <row r="245" spans="2:130" x14ac:dyDescent="0.15">
      <c r="E245" s="82" t="str">
        <f>$E$37</f>
        <v xml:space="preserve"> </v>
      </c>
      <c r="F245" s="83"/>
      <c r="G245" s="83"/>
      <c r="H245" s="83"/>
      <c r="I245" s="83"/>
      <c r="J245" s="84"/>
      <c r="K245" s="85" t="str">
        <f>$K$37</f>
        <v>町野　四郎</v>
      </c>
      <c r="L245" s="83"/>
      <c r="M245" s="83"/>
      <c r="N245" s="83"/>
      <c r="O245" s="83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  <c r="BT245" s="86"/>
      <c r="BU245" s="86"/>
      <c r="BV245" s="86"/>
      <c r="BW245" s="86"/>
      <c r="BX245" s="86"/>
      <c r="BY245" s="86"/>
      <c r="BZ245" s="86"/>
      <c r="CA245" s="86"/>
      <c r="CB245" s="86"/>
      <c r="CC245" s="86"/>
      <c r="CD245" s="86"/>
      <c r="CE245" s="86"/>
      <c r="CF245" s="86"/>
      <c r="CG245" s="86"/>
      <c r="CH245" s="86"/>
      <c r="CI245" s="86"/>
      <c r="CJ245" s="86"/>
      <c r="CK245" s="86"/>
      <c r="CL245" s="86"/>
      <c r="CM245" s="86"/>
      <c r="CN245" s="86"/>
      <c r="CO245" s="86"/>
      <c r="CP245" s="86"/>
      <c r="CQ245" s="86"/>
      <c r="CR245" s="86"/>
      <c r="CS245" s="86"/>
      <c r="CT245" s="86"/>
      <c r="CU245" s="86"/>
      <c r="CV245" s="86"/>
      <c r="CW245" s="86"/>
      <c r="CX245" s="86"/>
      <c r="CY245" s="86"/>
      <c r="CZ245" s="86"/>
      <c r="DA245" s="86"/>
      <c r="DB245" s="86"/>
      <c r="DC245" s="87"/>
      <c r="DD245" s="8"/>
      <c r="DE245" s="8"/>
      <c r="DF245" s="88">
        <f t="shared" si="187"/>
        <v>0</v>
      </c>
      <c r="DG245" s="88">
        <f t="shared" si="188"/>
        <v>0</v>
      </c>
      <c r="DH245" s="88">
        <f t="shared" si="189"/>
        <v>0</v>
      </c>
      <c r="DI245" s="51">
        <f t="shared" si="190"/>
        <v>0</v>
      </c>
      <c r="DJ245" s="142">
        <f t="shared" si="191"/>
        <v>0</v>
      </c>
      <c r="DK245" s="8"/>
      <c r="DL245" s="8"/>
      <c r="DM245" s="88">
        <f t="shared" si="192"/>
        <v>0</v>
      </c>
      <c r="DN245" s="88">
        <f t="shared" si="193"/>
        <v>0</v>
      </c>
      <c r="DO245" s="88">
        <f t="shared" si="194"/>
        <v>0</v>
      </c>
      <c r="DP245" s="51">
        <f t="shared" si="195"/>
        <v>0</v>
      </c>
      <c r="DQ245" s="142">
        <f t="shared" si="196"/>
        <v>0</v>
      </c>
      <c r="DR245" s="8"/>
      <c r="DS245" s="8"/>
      <c r="DT245" s="88">
        <f t="shared" si="197"/>
        <v>0</v>
      </c>
      <c r="DU245" s="88">
        <f t="shared" si="198"/>
        <v>0</v>
      </c>
      <c r="DV245" s="88">
        <f t="shared" si="199"/>
        <v>0</v>
      </c>
      <c r="DW245" s="51">
        <f t="shared" si="200"/>
        <v>0</v>
      </c>
      <c r="DX245" s="142">
        <f t="shared" si="201"/>
        <v>0</v>
      </c>
      <c r="DY245" s="8"/>
      <c r="DZ245" s="8"/>
    </row>
    <row r="246" spans="2:130" x14ac:dyDescent="0.15">
      <c r="E246" s="82" t="str">
        <f>$E$38</f>
        <v xml:space="preserve"> </v>
      </c>
      <c r="F246" s="83"/>
      <c r="G246" s="83"/>
      <c r="H246" s="83"/>
      <c r="I246" s="83"/>
      <c r="J246" s="84"/>
      <c r="K246" s="85" t="str">
        <f>$K$38</f>
        <v>町野　五郎</v>
      </c>
      <c r="L246" s="83"/>
      <c r="M246" s="83"/>
      <c r="N246" s="83"/>
      <c r="O246" s="83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  <c r="BT246" s="86"/>
      <c r="BU246" s="86"/>
      <c r="BV246" s="86"/>
      <c r="BW246" s="86"/>
      <c r="BX246" s="86"/>
      <c r="BY246" s="86"/>
      <c r="BZ246" s="86"/>
      <c r="CA246" s="86"/>
      <c r="CB246" s="86"/>
      <c r="CC246" s="86"/>
      <c r="CD246" s="86"/>
      <c r="CE246" s="86"/>
      <c r="CF246" s="86"/>
      <c r="CG246" s="86"/>
      <c r="CH246" s="86"/>
      <c r="CI246" s="86"/>
      <c r="CJ246" s="86"/>
      <c r="CK246" s="86"/>
      <c r="CL246" s="86"/>
      <c r="CM246" s="86"/>
      <c r="CN246" s="86"/>
      <c r="CO246" s="86"/>
      <c r="CP246" s="86"/>
      <c r="CQ246" s="86"/>
      <c r="CR246" s="86"/>
      <c r="CS246" s="86"/>
      <c r="CT246" s="86"/>
      <c r="CU246" s="86"/>
      <c r="CV246" s="86"/>
      <c r="CW246" s="86"/>
      <c r="CX246" s="86"/>
      <c r="CY246" s="86"/>
      <c r="CZ246" s="86"/>
      <c r="DA246" s="86"/>
      <c r="DB246" s="86"/>
      <c r="DC246" s="87"/>
      <c r="DD246" s="8"/>
      <c r="DE246" s="8"/>
      <c r="DF246" s="88">
        <f t="shared" si="187"/>
        <v>0</v>
      </c>
      <c r="DG246" s="88">
        <f t="shared" si="188"/>
        <v>0</v>
      </c>
      <c r="DH246" s="88">
        <f t="shared" si="189"/>
        <v>0</v>
      </c>
      <c r="DI246" s="51">
        <f t="shared" si="190"/>
        <v>0</v>
      </c>
      <c r="DJ246" s="142">
        <f t="shared" si="191"/>
        <v>0</v>
      </c>
      <c r="DK246" s="8"/>
      <c r="DL246" s="8"/>
      <c r="DM246" s="88">
        <f t="shared" si="192"/>
        <v>0</v>
      </c>
      <c r="DN246" s="88">
        <f t="shared" si="193"/>
        <v>0</v>
      </c>
      <c r="DO246" s="88">
        <f t="shared" si="194"/>
        <v>0</v>
      </c>
      <c r="DP246" s="51">
        <f t="shared" si="195"/>
        <v>0</v>
      </c>
      <c r="DQ246" s="142">
        <f t="shared" si="196"/>
        <v>0</v>
      </c>
      <c r="DR246" s="8"/>
      <c r="DS246" s="8"/>
      <c r="DT246" s="88">
        <f t="shared" si="197"/>
        <v>0</v>
      </c>
      <c r="DU246" s="88">
        <f t="shared" si="198"/>
        <v>0</v>
      </c>
      <c r="DV246" s="88">
        <f t="shared" si="199"/>
        <v>0</v>
      </c>
      <c r="DW246" s="51">
        <f t="shared" si="200"/>
        <v>0</v>
      </c>
      <c r="DX246" s="142">
        <f t="shared" si="201"/>
        <v>0</v>
      </c>
      <c r="DY246" s="8"/>
      <c r="DZ246" s="8"/>
    </row>
    <row r="247" spans="2:130" x14ac:dyDescent="0.15">
      <c r="E247" s="106" t="str">
        <f>$E$39</f>
        <v xml:space="preserve"> </v>
      </c>
      <c r="F247" s="107"/>
      <c r="G247" s="107"/>
      <c r="H247" s="107"/>
      <c r="I247" s="107"/>
      <c r="J247" s="108"/>
      <c r="K247" s="94" t="str">
        <f>$K$39</f>
        <v>町野　六郎</v>
      </c>
      <c r="L247" s="92"/>
      <c r="M247" s="92"/>
      <c r="N247" s="92"/>
      <c r="O247" s="92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  <c r="BV247" s="95"/>
      <c r="BW247" s="95"/>
      <c r="BX247" s="95"/>
      <c r="BY247" s="95"/>
      <c r="BZ247" s="95"/>
      <c r="CA247" s="95"/>
      <c r="CB247" s="95"/>
      <c r="CC247" s="95"/>
      <c r="CD247" s="95"/>
      <c r="CE247" s="95"/>
      <c r="CF247" s="95"/>
      <c r="CG247" s="95"/>
      <c r="CH247" s="95"/>
      <c r="CI247" s="95"/>
      <c r="CJ247" s="95"/>
      <c r="CK247" s="95"/>
      <c r="CL247" s="95"/>
      <c r="CM247" s="95"/>
      <c r="CN247" s="95"/>
      <c r="CO247" s="95"/>
      <c r="CP247" s="95"/>
      <c r="CQ247" s="95"/>
      <c r="CR247" s="95"/>
      <c r="CS247" s="95"/>
      <c r="CT247" s="95"/>
      <c r="CU247" s="95"/>
      <c r="CV247" s="95"/>
      <c r="CW247" s="95"/>
      <c r="CX247" s="95"/>
      <c r="CY247" s="95"/>
      <c r="CZ247" s="95"/>
      <c r="DA247" s="95"/>
      <c r="DB247" s="95"/>
      <c r="DC247" s="96"/>
      <c r="DD247" s="8"/>
      <c r="DE247" s="8"/>
      <c r="DF247" s="88">
        <f t="shared" si="187"/>
        <v>0</v>
      </c>
      <c r="DG247" s="88">
        <f t="shared" si="188"/>
        <v>0</v>
      </c>
      <c r="DH247" s="88">
        <f t="shared" si="189"/>
        <v>0</v>
      </c>
      <c r="DI247" s="51">
        <f t="shared" si="190"/>
        <v>0</v>
      </c>
      <c r="DJ247" s="142">
        <f t="shared" si="191"/>
        <v>0</v>
      </c>
      <c r="DK247" s="8"/>
      <c r="DL247" s="8"/>
      <c r="DM247" s="88">
        <f t="shared" si="192"/>
        <v>0</v>
      </c>
      <c r="DN247" s="88">
        <f t="shared" si="193"/>
        <v>0</v>
      </c>
      <c r="DO247" s="88">
        <f t="shared" si="194"/>
        <v>0</v>
      </c>
      <c r="DP247" s="51">
        <f t="shared" si="195"/>
        <v>0</v>
      </c>
      <c r="DQ247" s="142">
        <f t="shared" si="196"/>
        <v>0</v>
      </c>
      <c r="DR247" s="8"/>
      <c r="DS247" s="8"/>
      <c r="DT247" s="88">
        <f t="shared" si="197"/>
        <v>0</v>
      </c>
      <c r="DU247" s="88">
        <f t="shared" si="198"/>
        <v>0</v>
      </c>
      <c r="DV247" s="88">
        <f t="shared" si="199"/>
        <v>0</v>
      </c>
      <c r="DW247" s="51">
        <f t="shared" si="200"/>
        <v>0</v>
      </c>
      <c r="DX247" s="142">
        <f t="shared" si="201"/>
        <v>0</v>
      </c>
      <c r="DY247" s="8"/>
      <c r="DZ247" s="8"/>
    </row>
    <row r="248" spans="2:130" x14ac:dyDescent="0.15"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112">
        <f>IF(OR(P228=$CL$6,P228=$BU$6),"■",)</f>
        <v>0</v>
      </c>
      <c r="Q248" s="112">
        <f t="shared" ref="Q248:CB248" si="202">IF(OR(Q228=$CL$6,Q228=$BU$6),"■",)</f>
        <v>0</v>
      </c>
      <c r="R248" s="112">
        <f t="shared" si="202"/>
        <v>0</v>
      </c>
      <c r="S248" s="112">
        <f t="shared" si="202"/>
        <v>0</v>
      </c>
      <c r="T248" s="112">
        <f t="shared" si="202"/>
        <v>0</v>
      </c>
      <c r="U248" s="112">
        <f t="shared" si="202"/>
        <v>0</v>
      </c>
      <c r="V248" s="112">
        <f t="shared" si="202"/>
        <v>0</v>
      </c>
      <c r="W248" s="112">
        <f t="shared" si="202"/>
        <v>0</v>
      </c>
      <c r="X248" s="112">
        <f t="shared" si="202"/>
        <v>0</v>
      </c>
      <c r="Y248" s="112">
        <f t="shared" si="202"/>
        <v>0</v>
      </c>
      <c r="Z248" s="112">
        <f t="shared" si="202"/>
        <v>0</v>
      </c>
      <c r="AA248" s="112">
        <f t="shared" si="202"/>
        <v>0</v>
      </c>
      <c r="AB248" s="112">
        <f t="shared" si="202"/>
        <v>0</v>
      </c>
      <c r="AC248" s="112">
        <f t="shared" si="202"/>
        <v>0</v>
      </c>
      <c r="AD248" s="112">
        <f t="shared" si="202"/>
        <v>0</v>
      </c>
      <c r="AE248" s="112">
        <f t="shared" si="202"/>
        <v>0</v>
      </c>
      <c r="AF248" s="112">
        <f t="shared" si="202"/>
        <v>0</v>
      </c>
      <c r="AG248" s="112">
        <f t="shared" si="202"/>
        <v>0</v>
      </c>
      <c r="AH248" s="112">
        <f t="shared" si="202"/>
        <v>0</v>
      </c>
      <c r="AI248" s="112">
        <f t="shared" si="202"/>
        <v>0</v>
      </c>
      <c r="AJ248" s="112">
        <f t="shared" si="202"/>
        <v>0</v>
      </c>
      <c r="AK248" s="112">
        <f t="shared" si="202"/>
        <v>0</v>
      </c>
      <c r="AL248" s="112">
        <f t="shared" si="202"/>
        <v>0</v>
      </c>
      <c r="AM248" s="112">
        <f t="shared" si="202"/>
        <v>0</v>
      </c>
      <c r="AN248" s="112">
        <f t="shared" si="202"/>
        <v>0</v>
      </c>
      <c r="AO248" s="112">
        <f t="shared" si="202"/>
        <v>0</v>
      </c>
      <c r="AP248" s="112">
        <f t="shared" si="202"/>
        <v>0</v>
      </c>
      <c r="AQ248" s="112">
        <f t="shared" si="202"/>
        <v>0</v>
      </c>
      <c r="AR248" s="112">
        <f t="shared" si="202"/>
        <v>0</v>
      </c>
      <c r="AS248" s="112">
        <f t="shared" si="202"/>
        <v>0</v>
      </c>
      <c r="AT248" s="112">
        <f t="shared" si="202"/>
        <v>0</v>
      </c>
      <c r="AU248" s="112">
        <f t="shared" si="202"/>
        <v>0</v>
      </c>
      <c r="AV248" s="112">
        <f t="shared" si="202"/>
        <v>0</v>
      </c>
      <c r="AW248" s="112">
        <f t="shared" si="202"/>
        <v>0</v>
      </c>
      <c r="AX248" s="112">
        <f t="shared" si="202"/>
        <v>0</v>
      </c>
      <c r="AY248" s="112">
        <f t="shared" si="202"/>
        <v>0</v>
      </c>
      <c r="AZ248" s="112">
        <f t="shared" si="202"/>
        <v>0</v>
      </c>
      <c r="BA248" s="112">
        <f t="shared" si="202"/>
        <v>0</v>
      </c>
      <c r="BB248" s="112">
        <f t="shared" si="202"/>
        <v>0</v>
      </c>
      <c r="BC248" s="112">
        <f t="shared" si="202"/>
        <v>0</v>
      </c>
      <c r="BD248" s="112">
        <f t="shared" si="202"/>
        <v>0</v>
      </c>
      <c r="BE248" s="112">
        <f t="shared" si="202"/>
        <v>0</v>
      </c>
      <c r="BF248" s="112">
        <f t="shared" si="202"/>
        <v>0</v>
      </c>
      <c r="BG248" s="112">
        <f t="shared" si="202"/>
        <v>0</v>
      </c>
      <c r="BH248" s="112">
        <f t="shared" si="202"/>
        <v>0</v>
      </c>
      <c r="BI248" s="112">
        <f t="shared" si="202"/>
        <v>0</v>
      </c>
      <c r="BJ248" s="112">
        <f t="shared" si="202"/>
        <v>0</v>
      </c>
      <c r="BK248" s="112">
        <f t="shared" si="202"/>
        <v>0</v>
      </c>
      <c r="BL248" s="112">
        <f t="shared" si="202"/>
        <v>0</v>
      </c>
      <c r="BM248" s="112">
        <f t="shared" si="202"/>
        <v>0</v>
      </c>
      <c r="BN248" s="112">
        <f t="shared" si="202"/>
        <v>0</v>
      </c>
      <c r="BO248" s="112">
        <f t="shared" si="202"/>
        <v>0</v>
      </c>
      <c r="BP248" s="112">
        <f t="shared" si="202"/>
        <v>0</v>
      </c>
      <c r="BQ248" s="112">
        <f t="shared" si="202"/>
        <v>0</v>
      </c>
      <c r="BR248" s="112">
        <f t="shared" si="202"/>
        <v>0</v>
      </c>
      <c r="BS248" s="112">
        <f t="shared" si="202"/>
        <v>0</v>
      </c>
      <c r="BT248" s="112">
        <f t="shared" si="202"/>
        <v>0</v>
      </c>
      <c r="BU248" s="112">
        <f t="shared" si="202"/>
        <v>0</v>
      </c>
      <c r="BV248" s="112">
        <f t="shared" si="202"/>
        <v>0</v>
      </c>
      <c r="BW248" s="112">
        <f t="shared" si="202"/>
        <v>0</v>
      </c>
      <c r="BX248" s="112">
        <f t="shared" si="202"/>
        <v>0</v>
      </c>
      <c r="BY248" s="112">
        <f t="shared" si="202"/>
        <v>0</v>
      </c>
      <c r="BZ248" s="112">
        <f t="shared" si="202"/>
        <v>0</v>
      </c>
      <c r="CA248" s="112">
        <f t="shared" si="202"/>
        <v>0</v>
      </c>
      <c r="CB248" s="112">
        <f t="shared" si="202"/>
        <v>0</v>
      </c>
      <c r="CC248" s="112">
        <f t="shared" ref="CC248:DC248" si="203">IF(OR(CC228=$CL$6,CC228=$BU$6),"■",)</f>
        <v>0</v>
      </c>
      <c r="CD248" s="112">
        <f t="shared" si="203"/>
        <v>0</v>
      </c>
      <c r="CE248" s="112">
        <f t="shared" si="203"/>
        <v>0</v>
      </c>
      <c r="CF248" s="112">
        <f t="shared" si="203"/>
        <v>0</v>
      </c>
      <c r="CG248" s="112">
        <f t="shared" si="203"/>
        <v>0</v>
      </c>
      <c r="CH248" s="112">
        <f t="shared" si="203"/>
        <v>0</v>
      </c>
      <c r="CI248" s="112">
        <f t="shared" si="203"/>
        <v>0</v>
      </c>
      <c r="CJ248" s="112">
        <f t="shared" si="203"/>
        <v>0</v>
      </c>
      <c r="CK248" s="112">
        <f t="shared" si="203"/>
        <v>0</v>
      </c>
      <c r="CL248" s="112">
        <f t="shared" si="203"/>
        <v>0</v>
      </c>
      <c r="CM248" s="112">
        <f t="shared" si="203"/>
        <v>0</v>
      </c>
      <c r="CN248" s="112">
        <f t="shared" si="203"/>
        <v>0</v>
      </c>
      <c r="CO248" s="112">
        <f t="shared" si="203"/>
        <v>0</v>
      </c>
      <c r="CP248" s="112">
        <f t="shared" si="203"/>
        <v>0</v>
      </c>
      <c r="CQ248" s="112">
        <f t="shared" si="203"/>
        <v>0</v>
      </c>
      <c r="CR248" s="112">
        <f t="shared" si="203"/>
        <v>0</v>
      </c>
      <c r="CS248" s="112">
        <f t="shared" si="203"/>
        <v>0</v>
      </c>
      <c r="CT248" s="112">
        <f t="shared" si="203"/>
        <v>0</v>
      </c>
      <c r="CU248" s="112">
        <f t="shared" si="203"/>
        <v>0</v>
      </c>
      <c r="CV248" s="112">
        <f t="shared" si="203"/>
        <v>0</v>
      </c>
      <c r="CW248" s="112">
        <f t="shared" si="203"/>
        <v>0</v>
      </c>
      <c r="CX248" s="112">
        <f t="shared" si="203"/>
        <v>0</v>
      </c>
      <c r="CY248" s="112">
        <f t="shared" si="203"/>
        <v>0</v>
      </c>
      <c r="CZ248" s="112">
        <f t="shared" si="203"/>
        <v>0</v>
      </c>
      <c r="DA248" s="112">
        <f t="shared" si="203"/>
        <v>0</v>
      </c>
      <c r="DB248" s="112">
        <f t="shared" si="203"/>
        <v>0</v>
      </c>
      <c r="DC248" s="112">
        <f t="shared" si="203"/>
        <v>0</v>
      </c>
      <c r="DD248" s="8"/>
      <c r="DE248" s="99" t="s">
        <v>31</v>
      </c>
      <c r="DF248" s="100">
        <f>SUM(DF230:DF247)</f>
        <v>0</v>
      </c>
      <c r="DG248" s="100">
        <f t="shared" ref="DG248:DH248" si="204">SUM(DG230:DG247)</f>
        <v>0</v>
      </c>
      <c r="DH248" s="100">
        <f t="shared" si="204"/>
        <v>0</v>
      </c>
      <c r="DI248" s="8"/>
      <c r="DJ248" s="144">
        <f>IFERROR(AVERAGEIF(DJ230:DJ247,"&lt;&gt;0"),0)</f>
        <v>0</v>
      </c>
      <c r="DK248" s="8"/>
      <c r="DL248" s="99" t="s">
        <v>31</v>
      </c>
      <c r="DM248" s="100">
        <f>SUM(DM230:DM247)</f>
        <v>0</v>
      </c>
      <c r="DN248" s="100">
        <f t="shared" ref="DN248:DO248" si="205">SUM(DN230:DN247)</f>
        <v>0</v>
      </c>
      <c r="DO248" s="100">
        <f t="shared" si="205"/>
        <v>0</v>
      </c>
      <c r="DP248" s="8"/>
      <c r="DQ248" s="144">
        <f>IFERROR(AVERAGEIF(DQ230:DQ247,"&lt;&gt;0"),0)</f>
        <v>0</v>
      </c>
      <c r="DR248" s="8"/>
      <c r="DS248" s="99" t="s">
        <v>31</v>
      </c>
      <c r="DT248" s="100">
        <f>SUM(DT230:DT247)</f>
        <v>0</v>
      </c>
      <c r="DU248" s="100">
        <f t="shared" ref="DU248:DV248" si="206">SUM(DU230:DU247)</f>
        <v>0</v>
      </c>
      <c r="DV248" s="100">
        <f t="shared" si="206"/>
        <v>0</v>
      </c>
      <c r="DW248" s="8"/>
      <c r="DX248" s="144">
        <f>IFERROR(AVERAGEIF(DX230:DX247,"&lt;&gt;0"),0)</f>
        <v>0</v>
      </c>
      <c r="DY248" s="8"/>
      <c r="DZ248" s="8"/>
    </row>
    <row r="249" spans="2:130" x14ac:dyDescent="0.15">
      <c r="P249" s="118"/>
    </row>
  </sheetData>
  <mergeCells count="671">
    <mergeCell ref="E245:J245"/>
    <mergeCell ref="K245:O245"/>
    <mergeCell ref="E246:J246"/>
    <mergeCell ref="K246:O246"/>
    <mergeCell ref="E247:J247"/>
    <mergeCell ref="K247:O247"/>
    <mergeCell ref="E242:J242"/>
    <mergeCell ref="K242:O242"/>
    <mergeCell ref="E243:J243"/>
    <mergeCell ref="K243:O243"/>
    <mergeCell ref="E244:J244"/>
    <mergeCell ref="K244:O244"/>
    <mergeCell ref="B240:D240"/>
    <mergeCell ref="E240:J240"/>
    <mergeCell ref="K240:O240"/>
    <mergeCell ref="B241:D241"/>
    <mergeCell ref="E241:J241"/>
    <mergeCell ref="K241:O241"/>
    <mergeCell ref="B238:D238"/>
    <mergeCell ref="E238:J238"/>
    <mergeCell ref="K238:O238"/>
    <mergeCell ref="B239:D239"/>
    <mergeCell ref="E239:J239"/>
    <mergeCell ref="K239:O239"/>
    <mergeCell ref="B236:D236"/>
    <mergeCell ref="E236:J236"/>
    <mergeCell ref="K236:O236"/>
    <mergeCell ref="B237:D237"/>
    <mergeCell ref="E237:J237"/>
    <mergeCell ref="K237:O237"/>
    <mergeCell ref="B234:D234"/>
    <mergeCell ref="E234:J234"/>
    <mergeCell ref="K234:O234"/>
    <mergeCell ref="B235:D235"/>
    <mergeCell ref="E235:J235"/>
    <mergeCell ref="K235:O235"/>
    <mergeCell ref="B232:D232"/>
    <mergeCell ref="E232:J232"/>
    <mergeCell ref="K232:O232"/>
    <mergeCell ref="B233:D233"/>
    <mergeCell ref="E233:J233"/>
    <mergeCell ref="K233:O233"/>
    <mergeCell ref="B230:D230"/>
    <mergeCell ref="E230:J230"/>
    <mergeCell ref="K230:O230"/>
    <mergeCell ref="B231:D231"/>
    <mergeCell ref="E231:J231"/>
    <mergeCell ref="K231:O231"/>
    <mergeCell ref="B228:D229"/>
    <mergeCell ref="E228:J229"/>
    <mergeCell ref="K228:O229"/>
    <mergeCell ref="DF228:DH228"/>
    <mergeCell ref="DM228:DO228"/>
    <mergeCell ref="DT228:DV228"/>
    <mergeCell ref="AB227:AF227"/>
    <mergeCell ref="BG227:BK227"/>
    <mergeCell ref="CL227:CP227"/>
    <mergeCell ref="DF227:DH227"/>
    <mergeCell ref="DM227:DO227"/>
    <mergeCell ref="DT227:DV227"/>
    <mergeCell ref="E223:J223"/>
    <mergeCell ref="K223:O223"/>
    <mergeCell ref="E224:J224"/>
    <mergeCell ref="K224:O224"/>
    <mergeCell ref="E225:J225"/>
    <mergeCell ref="K225:O225"/>
    <mergeCell ref="E220:J220"/>
    <mergeCell ref="K220:O220"/>
    <mergeCell ref="E221:J221"/>
    <mergeCell ref="K221:O221"/>
    <mergeCell ref="E222:J222"/>
    <mergeCell ref="K222:O222"/>
    <mergeCell ref="B218:D218"/>
    <mergeCell ref="E218:J218"/>
    <mergeCell ref="K218:O218"/>
    <mergeCell ref="B219:D219"/>
    <mergeCell ref="E219:J219"/>
    <mergeCell ref="K219:O219"/>
    <mergeCell ref="B216:D216"/>
    <mergeCell ref="E216:J216"/>
    <mergeCell ref="K216:O216"/>
    <mergeCell ref="B217:D217"/>
    <mergeCell ref="E217:J217"/>
    <mergeCell ref="K217:O217"/>
    <mergeCell ref="B214:D214"/>
    <mergeCell ref="E214:J214"/>
    <mergeCell ref="K214:O214"/>
    <mergeCell ref="B215:D215"/>
    <mergeCell ref="E215:J215"/>
    <mergeCell ref="K215:O215"/>
    <mergeCell ref="B212:D212"/>
    <mergeCell ref="E212:J212"/>
    <mergeCell ref="K212:O212"/>
    <mergeCell ref="B213:D213"/>
    <mergeCell ref="E213:J213"/>
    <mergeCell ref="K213:O213"/>
    <mergeCell ref="B210:D210"/>
    <mergeCell ref="E210:J210"/>
    <mergeCell ref="K210:O210"/>
    <mergeCell ref="B211:D211"/>
    <mergeCell ref="E211:J211"/>
    <mergeCell ref="K211:O211"/>
    <mergeCell ref="B208:D208"/>
    <mergeCell ref="E208:J208"/>
    <mergeCell ref="K208:O208"/>
    <mergeCell ref="B209:D209"/>
    <mergeCell ref="E209:J209"/>
    <mergeCell ref="K209:O209"/>
    <mergeCell ref="B206:D207"/>
    <mergeCell ref="E206:J207"/>
    <mergeCell ref="K206:O207"/>
    <mergeCell ref="DF206:DH206"/>
    <mergeCell ref="DM206:DO206"/>
    <mergeCell ref="DT206:DV206"/>
    <mergeCell ref="AB205:AF205"/>
    <mergeCell ref="BG205:BK205"/>
    <mergeCell ref="CL205:CP205"/>
    <mergeCell ref="DF205:DH205"/>
    <mergeCell ref="DM205:DO205"/>
    <mergeCell ref="DT205:DV205"/>
    <mergeCell ref="B196:D197"/>
    <mergeCell ref="B198:D198"/>
    <mergeCell ref="B199:D199"/>
    <mergeCell ref="B200:D200"/>
    <mergeCell ref="B201:D201"/>
    <mergeCell ref="B202:D202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E189:H189"/>
    <mergeCell ref="BO189:BT189"/>
    <mergeCell ref="BU189:CV189"/>
    <mergeCell ref="BO190:BT190"/>
    <mergeCell ref="BU190:CV190"/>
    <mergeCell ref="L187:CV188"/>
    <mergeCell ref="E183:J183"/>
    <mergeCell ref="K183:O183"/>
    <mergeCell ref="E184:J184"/>
    <mergeCell ref="K184:O184"/>
    <mergeCell ref="E185:J185"/>
    <mergeCell ref="K185:O185"/>
    <mergeCell ref="E180:J180"/>
    <mergeCell ref="K180:O180"/>
    <mergeCell ref="E181:J181"/>
    <mergeCell ref="K181:O181"/>
    <mergeCell ref="E182:J182"/>
    <mergeCell ref="K182:O182"/>
    <mergeCell ref="B178:D178"/>
    <mergeCell ref="E178:J178"/>
    <mergeCell ref="K178:O178"/>
    <mergeCell ref="B179:D179"/>
    <mergeCell ref="E179:J179"/>
    <mergeCell ref="K179:O179"/>
    <mergeCell ref="B176:D176"/>
    <mergeCell ref="E176:J176"/>
    <mergeCell ref="K176:O176"/>
    <mergeCell ref="B177:D177"/>
    <mergeCell ref="E177:J177"/>
    <mergeCell ref="K177:O177"/>
    <mergeCell ref="B174:D174"/>
    <mergeCell ref="E174:J174"/>
    <mergeCell ref="K174:O174"/>
    <mergeCell ref="B175:D175"/>
    <mergeCell ref="E175:J175"/>
    <mergeCell ref="K175:O175"/>
    <mergeCell ref="B172:D172"/>
    <mergeCell ref="E172:J172"/>
    <mergeCell ref="K172:O172"/>
    <mergeCell ref="B173:D173"/>
    <mergeCell ref="E173:J173"/>
    <mergeCell ref="K173:O173"/>
    <mergeCell ref="B170:D170"/>
    <mergeCell ref="E170:J170"/>
    <mergeCell ref="K170:O170"/>
    <mergeCell ref="B171:D171"/>
    <mergeCell ref="E171:J171"/>
    <mergeCell ref="K171:O171"/>
    <mergeCell ref="B168:D168"/>
    <mergeCell ref="E168:J168"/>
    <mergeCell ref="K168:O168"/>
    <mergeCell ref="B169:D169"/>
    <mergeCell ref="E169:J169"/>
    <mergeCell ref="K169:O169"/>
    <mergeCell ref="B166:D167"/>
    <mergeCell ref="E166:J167"/>
    <mergeCell ref="K166:O167"/>
    <mergeCell ref="DF166:DH166"/>
    <mergeCell ref="DM166:DO166"/>
    <mergeCell ref="DT166:DV166"/>
    <mergeCell ref="AB165:AF165"/>
    <mergeCell ref="BG165:BK165"/>
    <mergeCell ref="CL165:CP165"/>
    <mergeCell ref="DF165:DH165"/>
    <mergeCell ref="DM165:DO165"/>
    <mergeCell ref="DT165:DV165"/>
    <mergeCell ref="E161:J161"/>
    <mergeCell ref="K161:O161"/>
    <mergeCell ref="E162:J162"/>
    <mergeCell ref="K162:O162"/>
    <mergeCell ref="E163:J163"/>
    <mergeCell ref="K163:O163"/>
    <mergeCell ref="E158:J158"/>
    <mergeCell ref="K158:O158"/>
    <mergeCell ref="E159:J159"/>
    <mergeCell ref="K159:O159"/>
    <mergeCell ref="E160:J160"/>
    <mergeCell ref="K160:O160"/>
    <mergeCell ref="B156:D156"/>
    <mergeCell ref="E156:J156"/>
    <mergeCell ref="K156:O156"/>
    <mergeCell ref="B157:D157"/>
    <mergeCell ref="E157:J157"/>
    <mergeCell ref="K157:O157"/>
    <mergeCell ref="B154:D154"/>
    <mergeCell ref="E154:J154"/>
    <mergeCell ref="K154:O154"/>
    <mergeCell ref="B155:D155"/>
    <mergeCell ref="E155:J155"/>
    <mergeCell ref="K155:O155"/>
    <mergeCell ref="B152:D152"/>
    <mergeCell ref="E152:J152"/>
    <mergeCell ref="K152:O152"/>
    <mergeCell ref="B153:D153"/>
    <mergeCell ref="E153:J153"/>
    <mergeCell ref="K153:O153"/>
    <mergeCell ref="B150:D150"/>
    <mergeCell ref="E150:J150"/>
    <mergeCell ref="K150:O150"/>
    <mergeCell ref="B151:D151"/>
    <mergeCell ref="E151:J151"/>
    <mergeCell ref="K151:O151"/>
    <mergeCell ref="B148:D148"/>
    <mergeCell ref="E148:J148"/>
    <mergeCell ref="K148:O148"/>
    <mergeCell ref="B149:D149"/>
    <mergeCell ref="E149:J149"/>
    <mergeCell ref="K149:O149"/>
    <mergeCell ref="B146:D146"/>
    <mergeCell ref="E146:J146"/>
    <mergeCell ref="K146:O146"/>
    <mergeCell ref="B147:D147"/>
    <mergeCell ref="E147:J147"/>
    <mergeCell ref="K147:O147"/>
    <mergeCell ref="B144:D145"/>
    <mergeCell ref="E144:J145"/>
    <mergeCell ref="K144:O145"/>
    <mergeCell ref="DF144:DH144"/>
    <mergeCell ref="DM144:DO144"/>
    <mergeCell ref="DT144:DV144"/>
    <mergeCell ref="AB143:AF143"/>
    <mergeCell ref="BG143:BK143"/>
    <mergeCell ref="CL143:CP143"/>
    <mergeCell ref="DF143:DH143"/>
    <mergeCell ref="DM143:DO143"/>
    <mergeCell ref="DT143:DV143"/>
    <mergeCell ref="B134:D135"/>
    <mergeCell ref="B136:D136"/>
    <mergeCell ref="B137:D137"/>
    <mergeCell ref="B138:D138"/>
    <mergeCell ref="B139:D139"/>
    <mergeCell ref="B140:D140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E127:H127"/>
    <mergeCell ref="BO127:BT127"/>
    <mergeCell ref="BU127:CV127"/>
    <mergeCell ref="BO128:BT128"/>
    <mergeCell ref="BU128:CV128"/>
    <mergeCell ref="L125:CV126"/>
    <mergeCell ref="E121:J121"/>
    <mergeCell ref="K121:O121"/>
    <mergeCell ref="E122:J122"/>
    <mergeCell ref="K122:O122"/>
    <mergeCell ref="E123:J123"/>
    <mergeCell ref="K123:O123"/>
    <mergeCell ref="E118:J118"/>
    <mergeCell ref="K118:O118"/>
    <mergeCell ref="E119:J119"/>
    <mergeCell ref="K119:O119"/>
    <mergeCell ref="E120:J120"/>
    <mergeCell ref="K120:O120"/>
    <mergeCell ref="B116:D116"/>
    <mergeCell ref="E116:J116"/>
    <mergeCell ref="K116:O116"/>
    <mergeCell ref="B117:D117"/>
    <mergeCell ref="E117:J117"/>
    <mergeCell ref="K117:O117"/>
    <mergeCell ref="B114:D114"/>
    <mergeCell ref="E114:J114"/>
    <mergeCell ref="K114:O114"/>
    <mergeCell ref="B115:D115"/>
    <mergeCell ref="E115:J115"/>
    <mergeCell ref="K115:O115"/>
    <mergeCell ref="B112:D112"/>
    <mergeCell ref="E112:J112"/>
    <mergeCell ref="K112:O112"/>
    <mergeCell ref="B113:D113"/>
    <mergeCell ref="E113:J113"/>
    <mergeCell ref="K113:O113"/>
    <mergeCell ref="B110:D110"/>
    <mergeCell ref="E110:J110"/>
    <mergeCell ref="K110:O110"/>
    <mergeCell ref="B111:D111"/>
    <mergeCell ref="E111:J111"/>
    <mergeCell ref="K111:O111"/>
    <mergeCell ref="B108:D108"/>
    <mergeCell ref="E108:J108"/>
    <mergeCell ref="K108:O108"/>
    <mergeCell ref="B109:D109"/>
    <mergeCell ref="E109:J109"/>
    <mergeCell ref="K109:O109"/>
    <mergeCell ref="B106:D106"/>
    <mergeCell ref="E106:J106"/>
    <mergeCell ref="K106:O106"/>
    <mergeCell ref="B107:D107"/>
    <mergeCell ref="E107:J107"/>
    <mergeCell ref="K107:O107"/>
    <mergeCell ref="B104:D105"/>
    <mergeCell ref="E104:J105"/>
    <mergeCell ref="K104:O105"/>
    <mergeCell ref="DF104:DH104"/>
    <mergeCell ref="DM104:DO104"/>
    <mergeCell ref="DT104:DV104"/>
    <mergeCell ref="AB103:AF103"/>
    <mergeCell ref="BG103:BK103"/>
    <mergeCell ref="CL103:CP103"/>
    <mergeCell ref="DF103:DH103"/>
    <mergeCell ref="DM103:DO103"/>
    <mergeCell ref="DT103:DV103"/>
    <mergeCell ref="E99:J99"/>
    <mergeCell ref="K99:O99"/>
    <mergeCell ref="E100:J100"/>
    <mergeCell ref="K100:O100"/>
    <mergeCell ref="E101:J101"/>
    <mergeCell ref="K101:O101"/>
    <mergeCell ref="E96:J96"/>
    <mergeCell ref="K96:O96"/>
    <mergeCell ref="E97:J97"/>
    <mergeCell ref="K97:O97"/>
    <mergeCell ref="E98:J98"/>
    <mergeCell ref="K98:O98"/>
    <mergeCell ref="B94:D94"/>
    <mergeCell ref="E94:J94"/>
    <mergeCell ref="K94:O94"/>
    <mergeCell ref="B95:D95"/>
    <mergeCell ref="E95:J95"/>
    <mergeCell ref="K95:O95"/>
    <mergeCell ref="B92:D92"/>
    <mergeCell ref="E92:J92"/>
    <mergeCell ref="K92:O92"/>
    <mergeCell ref="B93:D93"/>
    <mergeCell ref="E93:J93"/>
    <mergeCell ref="K93:O93"/>
    <mergeCell ref="B90:D90"/>
    <mergeCell ref="E90:J90"/>
    <mergeCell ref="K90:O90"/>
    <mergeCell ref="B91:D91"/>
    <mergeCell ref="E91:J91"/>
    <mergeCell ref="K91:O91"/>
    <mergeCell ref="B88:D88"/>
    <mergeCell ref="E88:J88"/>
    <mergeCell ref="K88:O88"/>
    <mergeCell ref="B89:D89"/>
    <mergeCell ref="E89:J89"/>
    <mergeCell ref="K89:O89"/>
    <mergeCell ref="B86:D86"/>
    <mergeCell ref="E86:J86"/>
    <mergeCell ref="K86:O86"/>
    <mergeCell ref="B87:D87"/>
    <mergeCell ref="E87:J87"/>
    <mergeCell ref="K87:O87"/>
    <mergeCell ref="B84:D84"/>
    <mergeCell ref="E84:J84"/>
    <mergeCell ref="K84:O84"/>
    <mergeCell ref="B85:D85"/>
    <mergeCell ref="E85:J85"/>
    <mergeCell ref="K85:O85"/>
    <mergeCell ref="B82:D83"/>
    <mergeCell ref="E82:J83"/>
    <mergeCell ref="K82:O83"/>
    <mergeCell ref="DF82:DH82"/>
    <mergeCell ref="DM82:DO82"/>
    <mergeCell ref="DT82:DV82"/>
    <mergeCell ref="AB81:AF81"/>
    <mergeCell ref="BG81:BK81"/>
    <mergeCell ref="CL81:CP81"/>
    <mergeCell ref="DF81:DH81"/>
    <mergeCell ref="DM81:DO81"/>
    <mergeCell ref="DT81:DV81"/>
    <mergeCell ref="B72:D73"/>
    <mergeCell ref="B74:D74"/>
    <mergeCell ref="B75:D75"/>
    <mergeCell ref="B76:D76"/>
    <mergeCell ref="B77:D77"/>
    <mergeCell ref="B78:D78"/>
    <mergeCell ref="BO67:BT67"/>
    <mergeCell ref="BU67:CE67"/>
    <mergeCell ref="CF67:CK67"/>
    <mergeCell ref="CL67:CV67"/>
    <mergeCell ref="BO68:BT68"/>
    <mergeCell ref="BU68:CE68"/>
    <mergeCell ref="CF68:CK68"/>
    <mergeCell ref="CL68:CV68"/>
    <mergeCell ref="E65:H65"/>
    <mergeCell ref="BO65:BT65"/>
    <mergeCell ref="BU65:CV65"/>
    <mergeCell ref="BO66:BT66"/>
    <mergeCell ref="BU66:CV66"/>
    <mergeCell ref="L63:CV64"/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CJ16:CO16"/>
    <mergeCell ref="CP16:CS16"/>
    <mergeCell ref="CT16:CW16"/>
    <mergeCell ref="CX16:DA16"/>
    <mergeCell ref="U17:AC17"/>
    <mergeCell ref="AD17:AI17"/>
    <mergeCell ref="AJ17:AM17"/>
    <mergeCell ref="AN17:AQ17"/>
    <mergeCell ref="AR17:AU17"/>
    <mergeCell ref="AX17:BF17"/>
    <mergeCell ref="AX16:BF16"/>
    <mergeCell ref="BG16:BL16"/>
    <mergeCell ref="BM16:BP16"/>
    <mergeCell ref="BQ16:BT16"/>
    <mergeCell ref="BU16:BX16"/>
    <mergeCell ref="CA16:CI16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P15:CS15"/>
    <mergeCell ref="CT15:CW15"/>
    <mergeCell ref="CX15:DA15"/>
    <mergeCell ref="AN15:AQ15"/>
    <mergeCell ref="AR15:AU15"/>
    <mergeCell ref="AX15:BF15"/>
    <mergeCell ref="BG15:BL15"/>
    <mergeCell ref="BM15:BP15"/>
    <mergeCell ref="BQ15:BT15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0:BX11"/>
    <mergeCell ref="CA10:CI11"/>
    <mergeCell ref="CJ10:CO11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CL5:CV5"/>
    <mergeCell ref="BO6:BT6"/>
    <mergeCell ref="BU6:CE6"/>
    <mergeCell ref="CF6:CK6"/>
    <mergeCell ref="CL6:CV6"/>
    <mergeCell ref="E3:H3"/>
    <mergeCell ref="BO3:BT3"/>
    <mergeCell ref="BU3:CV3"/>
    <mergeCell ref="BO4:BT4"/>
    <mergeCell ref="BU4:CV4"/>
    <mergeCell ref="L1:CV2"/>
  </mergeCells>
  <phoneticPr fontId="1"/>
  <conditionalFormatting sqref="P20:DC20">
    <cfRule type="expression" dxfId="46" priority="41">
      <formula>WEEKDAY(P20)=1</formula>
    </cfRule>
    <cfRule type="expression" dxfId="45" priority="42">
      <formula>WEEKDAY(P20)=7</formula>
    </cfRule>
  </conditionalFormatting>
  <conditionalFormatting sqref="P42:DC42">
    <cfRule type="expression" dxfId="44" priority="39">
      <formula>WEEKDAY(P42)=1</formula>
    </cfRule>
    <cfRule type="expression" dxfId="43" priority="43">
      <formula>WEEKDAY(P42)=7</formula>
    </cfRule>
  </conditionalFormatting>
  <conditionalFormatting sqref="P21:DC21 P43:DC43">
    <cfRule type="cellIs" dxfId="42" priority="44" operator="equal">
      <formula>"日"</formula>
    </cfRule>
    <cfRule type="cellIs" dxfId="41" priority="45" operator="equal">
      <formula>"土"</formula>
    </cfRule>
  </conditionalFormatting>
  <conditionalFormatting sqref="P144:DC163">
    <cfRule type="expression" dxfId="40" priority="24">
      <formula>P$164="■"</formula>
    </cfRule>
    <cfRule type="expression" dxfId="39" priority="25">
      <formula>P$144&gt;=$P$166</formula>
    </cfRule>
  </conditionalFormatting>
  <conditionalFormatting sqref="P42:DC61">
    <cfRule type="expression" dxfId="38" priority="34">
      <formula>P$62="■"</formula>
    </cfRule>
    <cfRule type="expression" dxfId="37" priority="38">
      <formula>P$42&gt;=$P$82</formula>
    </cfRule>
  </conditionalFormatting>
  <conditionalFormatting sqref="P104:DC123">
    <cfRule type="expression" dxfId="36" priority="13">
      <formula>P$124="■"</formula>
    </cfRule>
    <cfRule type="expression" dxfId="35" priority="14">
      <formula>P$104&gt;=$P$144</formula>
    </cfRule>
  </conditionalFormatting>
  <conditionalFormatting sqref="P166:DC185">
    <cfRule type="expression" dxfId="34" priority="8">
      <formula>P$186="■"</formula>
    </cfRule>
    <cfRule type="expression" dxfId="33" priority="9">
      <formula>P$166&gt;=$P$206</formula>
    </cfRule>
  </conditionalFormatting>
  <conditionalFormatting sqref="P82:DC82">
    <cfRule type="expression" dxfId="32" priority="31">
      <formula>WEEKDAY(P82)=1</formula>
    </cfRule>
    <cfRule type="expression" dxfId="31" priority="32">
      <formula>WEEKDAY(P82)=7</formula>
    </cfRule>
  </conditionalFormatting>
  <conditionalFormatting sqref="P83:DC83">
    <cfRule type="cellIs" dxfId="30" priority="33" operator="equal">
      <formula>"日"</formula>
    </cfRule>
    <cfRule type="cellIs" dxfId="29" priority="37" operator="equal">
      <formula>"土"</formula>
    </cfRule>
  </conditionalFormatting>
  <conditionalFormatting sqref="P82:DC101">
    <cfRule type="expression" dxfId="28" priority="29">
      <formula>P$102="■"</formula>
    </cfRule>
    <cfRule type="expression" dxfId="27" priority="30">
      <formula>P$42&gt;=$P$82</formula>
    </cfRule>
  </conditionalFormatting>
  <conditionalFormatting sqref="P144:DC144">
    <cfRule type="expression" dxfId="26" priority="26">
      <formula>WEEKDAY(P144)=1</formula>
    </cfRule>
    <cfRule type="expression" dxfId="25" priority="27">
      <formula>WEEKDAY(P144)=7</formula>
    </cfRule>
  </conditionalFormatting>
  <conditionalFormatting sqref="P145:DC145">
    <cfRule type="cellIs" dxfId="24" priority="28" operator="equal">
      <formula>"日"</formula>
    </cfRule>
    <cfRule type="cellIs" dxfId="23" priority="36" operator="equal">
      <formula>"土"</formula>
    </cfRule>
  </conditionalFormatting>
  <conditionalFormatting sqref="P206:DC206">
    <cfRule type="expression" dxfId="22" priority="20">
      <formula>WEEKDAY(P206)=1</formula>
    </cfRule>
    <cfRule type="expression" dxfId="21" priority="21">
      <formula>WEEKDAY(P206)=7</formula>
    </cfRule>
  </conditionalFormatting>
  <conditionalFormatting sqref="P207:DC207">
    <cfRule type="cellIs" dxfId="20" priority="22" operator="equal">
      <formula>"日"</formula>
    </cfRule>
    <cfRule type="cellIs" dxfId="19" priority="23" operator="equal">
      <formula>"土"</formula>
    </cfRule>
  </conditionalFormatting>
  <conditionalFormatting sqref="P206:DC225">
    <cfRule type="expression" dxfId="18" priority="18">
      <formula>P$226="■"</formula>
    </cfRule>
    <cfRule type="expression" dxfId="17" priority="19">
      <formula>P$206&gt;=$P$228</formula>
    </cfRule>
  </conditionalFormatting>
  <conditionalFormatting sqref="P104:DC104">
    <cfRule type="expression" dxfId="16" priority="15">
      <formula>WEEKDAY(P104)=1</formula>
    </cfRule>
    <cfRule type="expression" dxfId="15" priority="16">
      <formula>WEEKDAY(P104)=7</formula>
    </cfRule>
  </conditionalFormatting>
  <conditionalFormatting sqref="P105:DC105">
    <cfRule type="cellIs" dxfId="14" priority="17" operator="equal">
      <formula>"日"</formula>
    </cfRule>
    <cfRule type="cellIs" dxfId="13" priority="46" operator="equal">
      <formula>"土"</formula>
    </cfRule>
  </conditionalFormatting>
  <conditionalFormatting sqref="P166:DC166">
    <cfRule type="expression" dxfId="12" priority="10">
      <formula>WEEKDAY(P166)=1</formula>
    </cfRule>
    <cfRule type="expression" dxfId="11" priority="11">
      <formula>WEEKDAY(P166)=7</formula>
    </cfRule>
  </conditionalFormatting>
  <conditionalFormatting sqref="P167:DC167">
    <cfRule type="cellIs" dxfId="10" priority="12" operator="equal">
      <formula>"日"</formula>
    </cfRule>
    <cfRule type="cellIs" dxfId="9" priority="47" operator="equal">
      <formula>"土"</formula>
    </cfRule>
  </conditionalFormatting>
  <conditionalFormatting sqref="P228:DC228">
    <cfRule type="expression" dxfId="8" priority="4">
      <formula>WEEKDAY(P228)=1</formula>
    </cfRule>
    <cfRule type="expression" dxfId="7" priority="5">
      <formula>WEEKDAY(P228)=7</formula>
    </cfRule>
  </conditionalFormatting>
  <conditionalFormatting sqref="P229:DC229">
    <cfRule type="cellIs" dxfId="6" priority="6" operator="equal">
      <formula>"日"</formula>
    </cfRule>
    <cfRule type="cellIs" dxfId="5" priority="7" operator="equal">
      <formula>"土"</formula>
    </cfRule>
  </conditionalFormatting>
  <conditionalFormatting sqref="P228:DC229">
    <cfRule type="expression" dxfId="4" priority="3">
      <formula>P$228&gt;=$DD$228</formula>
    </cfRule>
  </conditionalFormatting>
  <conditionalFormatting sqref="P228:DC247">
    <cfRule type="expression" dxfId="3" priority="2">
      <formula>P$248="■"</formula>
    </cfRule>
  </conditionalFormatting>
  <conditionalFormatting sqref="L12:R17">
    <cfRule type="cellIs" dxfId="2" priority="1" operator="equal">
      <formula>"達成"</formula>
    </cfRule>
  </conditionalFormatting>
  <conditionalFormatting sqref="P20:DC39">
    <cfRule type="expression" dxfId="1" priority="35">
      <formula>P$20&gt;=$P$42</formula>
    </cfRule>
    <cfRule type="expression" dxfId="0" priority="40">
      <formula>P$40="■"</formula>
    </cfRule>
  </conditionalFormatting>
  <pageMargins left="0.78740157480314965" right="0.39370078740157483" top="0.78740157480314965" bottom="0.39370078740157483" header="0.31496062992125984" footer="0.31496062992125984"/>
  <pageSetup paperSize="8" scale="88" orientation="landscape" horizontalDpi="0" verticalDpi="0" r:id="rId1"/>
  <rowBreaks count="3" manualBreakCount="3">
    <brk id="62" min="3" max="107" man="1"/>
    <brk id="124" min="3" max="107" man="1"/>
    <brk id="186" min="3" max="107" man="1"/>
  </rowBreaks>
  <colBreaks count="1" manualBreakCount="1">
    <brk id="10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様式第３号</vt:lpstr>
      <vt:lpstr>使い方!Print_Area</vt:lpstr>
      <vt:lpstr>様式第３号!Print_Area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23-084</cp:lastModifiedBy>
  <cp:lastPrinted>2024-09-25T02:49:04Z</cp:lastPrinted>
  <dcterms:created xsi:type="dcterms:W3CDTF">2018-02-22T05:59:06Z</dcterms:created>
  <dcterms:modified xsi:type="dcterms:W3CDTF">2024-09-25T02:53:30Z</dcterms:modified>
</cp:coreProperties>
</file>