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1\"/>
    </mc:Choice>
  </mc:AlternateContent>
  <workbookProtection workbookAlgorithmName="SHA-512" workbookHashValue="Akewggu95DxFzf7x9UbXzO+nWo5LYJaHUgbZXFQb0W+99cU9gNchzTXgckSoqRk268JZt4OswSOmuW/vHbu+9w==" workbookSaltValue="HxzyQsNVfg9czsRShWkAP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<sst xmlns="http://schemas.openxmlformats.org/spreadsheetml/2006/main" count="317" uniqueCount="110">
  <si>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</si>
  <si>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</si>
  <si>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</si>
  <si>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</si>
  <si>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</si>
  <si>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</si>
  <si>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</si>
  <si>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</si>
  <si>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</si>
  <si>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</si>
  <si>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</si>
  <si>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</si>
  <si>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</si>
  <si>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</si>
  <si>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</si>
  <si>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</si>
  <si>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</si>
  <si>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</si>
  <si>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</si>
  <si>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</si>
  <si>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</si>
  <si>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</si>
  <si>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</si>
  <si>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</si>
  <si>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</si>
  <si>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</si>
  <si>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</si>
  <si>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</si>
  <si>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</si>
  <si>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</si>
  <si>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</si>
  <si>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</si>
  <si>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</si>
  <si>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</si>
  <si>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</si>
  <si>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</si>
  <si>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</si>
  <si>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</si>
  <si>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</si>
  <si>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</si>
  <si>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</si>
  <si>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</si>
  <si>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</si>
  <si>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</si>
  <si>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</si>
  <si>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</si>
  <si>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</si>
  <si>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</si>
  <si>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</si>
  <si>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</si>
  <si>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</si>
  <si>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</si>
  <si>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</si>
  <si>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</si>
  <si>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</si>
  <si>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</si>
  <si>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</si>
  <si>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</si>
  <si>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</si>
  <si>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</si>
  <si>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</si>
  <si>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</si>
  <si>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</si>
  <si>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</si>
  <si>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</si>
  <si>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</si>
  <si>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</si>
  <si>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</si>
  <si>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</si>
  <si>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</si>
  <si>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</si>
  <si>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</si>
  <si>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</si>
  <si>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</si>
  <si>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</si>
  <si>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</si>
  <si>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</si>
  <si>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</si>
  <si>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</si>
  <si>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</si>
  <si>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</si>
  <si>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</si>
  <si>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</si>
  <si>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</si>
  <si>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</si>
  <si>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</si>
  <si>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</si>
  <si>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</si>
  <si>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</si>
  <si>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</si>
  <si>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</si>
  <si>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</si>
  <si>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</si>
  <si>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</si>
  <si>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</si>
  <si>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</si>
  <si>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</si>
  <si>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</si>
  <si>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</si>
  <si>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</si>
  <si>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</si>
  <si>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</si>
  <si>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</si>
  <si>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</si>
  <si>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</si>
  <si>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</si>
  <si>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</si>
  <si>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事業開始から14年しか経過しておらず、まだ老朽化していない。</t>
    <rPh sb="0" eb="2">
      <t>ジギョウ</t>
    </rPh>
    <rPh sb="2" eb="4">
      <t>カイシ</t>
    </rPh>
    <rPh sb="8" eb="9">
      <t>ネン</t>
    </rPh>
    <rPh sb="11" eb="13">
      <t>ケイカ</t>
    </rPh>
    <rPh sb="21" eb="24">
      <t>ロウキュウカ</t>
    </rPh>
    <phoneticPr fontId="4"/>
  </si>
  <si>
    <t>⑤経費回収率が100％を下回っており一般会計繰入金等の使用料収入以外の収入に依存しているものと考えられます。　　　　　　　　　　　　　　　　　①経常収支比率も100％を下回っており、②累積欠損金比率の発生、さらに③流動比率は100％を大きく下回っており、1年以内に支払うべき債務を支払うだけの現金化できる資産を保有しておらず、かなり厳しい経営状況であると考えられます。　　　　　　　　　　　④企業債残高対事業規模比率が類似団体、全国平均を大幅に上回った数値となっており、企業債に依存した経営であると考えられます。　　　　　　　　　　　　　　　　　　　　　　　　　</t>
    <phoneticPr fontId="4"/>
  </si>
  <si>
    <t>使用料収入のみで賄えないため、企業債（平準化債）の借入や一般会計からの基準外繰入などにより事業を実施しており、大変厳しい経営状態であると考えられます。料金の適正化に向けた検討を実施し、安定した収入の確保に取り組む必要があると考えら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</si>
</sst>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C2-47B0-A67C-EA9AF20899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C2-47B0-A67C-EA9AF20899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50.97</c:v>
                </c:pt>
              </c:numCache>
            </c:numRef>
          </c:val>
          <c:extLst>
            <c:ext xmlns:c16="http://schemas.microsoft.com/office/drawing/2014/chart" uri="{C3380CC4-5D6E-409C-BE32-E72D297353CC}">
              <c16:uniqueId val="{00000000-1987-4974-AFA2-50AA9175AE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54.93</c:v>
                </c:pt>
              </c:numCache>
            </c:numRef>
          </c:val>
          <c:smooth val="0"/>
          <c:extLst>
            <c:ext xmlns:c16="http://schemas.microsoft.com/office/drawing/2014/chart" uri="{C3380CC4-5D6E-409C-BE32-E72D297353CC}">
              <c16:uniqueId val="{00000001-1987-4974-AFA2-50AA9175AE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376-47C1-AB6E-B6C42F3409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65.569999999999993</c:v>
                </c:pt>
              </c:numCache>
            </c:numRef>
          </c:val>
          <c:smooth val="0"/>
          <c:extLst>
            <c:ext xmlns:c16="http://schemas.microsoft.com/office/drawing/2014/chart" uri="{C3380CC4-5D6E-409C-BE32-E72D297353CC}">
              <c16:uniqueId val="{00000001-2376-47C1-AB6E-B6C42F3409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93.24</c:v>
                </c:pt>
              </c:numCache>
            </c:numRef>
          </c:val>
          <c:extLst>
            <c:ext xmlns:c16="http://schemas.microsoft.com/office/drawing/2014/chart" uri="{C3380CC4-5D6E-409C-BE32-E72D297353CC}">
              <c16:uniqueId val="{00000000-8DBE-4412-ADC7-FA7C27EDEE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90.02</c:v>
                </c:pt>
              </c:numCache>
            </c:numRef>
          </c:val>
          <c:smooth val="0"/>
          <c:extLst>
            <c:ext xmlns:c16="http://schemas.microsoft.com/office/drawing/2014/chart" uri="{C3380CC4-5D6E-409C-BE32-E72D297353CC}">
              <c16:uniqueId val="{00000001-8DBE-4412-ADC7-FA7C27EDEE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7.96</c:v>
                </c:pt>
              </c:numCache>
            </c:numRef>
          </c:val>
          <c:extLst>
            <c:ext xmlns:c16="http://schemas.microsoft.com/office/drawing/2014/chart" uri="{C3380CC4-5D6E-409C-BE32-E72D297353CC}">
              <c16:uniqueId val="{00000000-C952-48BB-B053-F9D5B5DEE8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16.41</c:v>
                </c:pt>
              </c:numCache>
            </c:numRef>
          </c:val>
          <c:smooth val="0"/>
          <c:extLst>
            <c:ext xmlns:c16="http://schemas.microsoft.com/office/drawing/2014/chart" uri="{C3380CC4-5D6E-409C-BE32-E72D297353CC}">
              <c16:uniqueId val="{00000001-C952-48BB-B053-F9D5B5DEE8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05-4A2F-B269-227D8EAC11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105-4A2F-B269-227D8EAC11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785.46</c:v>
                </c:pt>
              </c:numCache>
            </c:numRef>
          </c:val>
          <c:extLst>
            <c:ext xmlns:c16="http://schemas.microsoft.com/office/drawing/2014/chart" uri="{C3380CC4-5D6E-409C-BE32-E72D297353CC}">
              <c16:uniqueId val="{00000000-3730-4218-B11C-E746F11B67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221.28</c:v>
                </c:pt>
              </c:numCache>
            </c:numRef>
          </c:val>
          <c:smooth val="0"/>
          <c:extLst>
            <c:ext xmlns:c16="http://schemas.microsoft.com/office/drawing/2014/chart" uri="{C3380CC4-5D6E-409C-BE32-E72D297353CC}">
              <c16:uniqueId val="{00000001-3730-4218-B11C-E746F11B67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18.79</c:v>
                </c:pt>
              </c:numCache>
            </c:numRef>
          </c:val>
          <c:extLst>
            <c:ext xmlns:c16="http://schemas.microsoft.com/office/drawing/2014/chart" uri="{C3380CC4-5D6E-409C-BE32-E72D297353CC}">
              <c16:uniqueId val="{00000000-FC12-4285-937B-C3F05FE847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113.42</c:v>
                </c:pt>
              </c:numCache>
            </c:numRef>
          </c:val>
          <c:smooth val="0"/>
          <c:extLst>
            <c:ext xmlns:c16="http://schemas.microsoft.com/office/drawing/2014/chart" uri="{C3380CC4-5D6E-409C-BE32-E72D297353CC}">
              <c16:uniqueId val="{00000001-FC12-4285-937B-C3F05FE847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960.58</c:v>
                </c:pt>
              </c:numCache>
            </c:numRef>
          </c:val>
          <c:extLst>
            <c:ext xmlns:c16="http://schemas.microsoft.com/office/drawing/2014/chart" uri="{C3380CC4-5D6E-409C-BE32-E72D297353CC}">
              <c16:uniqueId val="{00000000-4CC1-465F-9D45-78E7036449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386.46</c:v>
                </c:pt>
              </c:numCache>
            </c:numRef>
          </c:val>
          <c:smooth val="0"/>
          <c:extLst>
            <c:ext xmlns:c16="http://schemas.microsoft.com/office/drawing/2014/chart" uri="{C3380CC4-5D6E-409C-BE32-E72D297353CC}">
              <c16:uniqueId val="{00000001-4CC1-465F-9D45-78E7036449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55.64</c:v>
                </c:pt>
              </c:numCache>
            </c:numRef>
          </c:val>
          <c:extLst>
            <c:ext xmlns:c16="http://schemas.microsoft.com/office/drawing/2014/chart" uri="{C3380CC4-5D6E-409C-BE32-E72D297353CC}">
              <c16:uniqueId val="{00000000-6071-4724-B406-B00DDFB134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55.85</c:v>
                </c:pt>
              </c:numCache>
            </c:numRef>
          </c:val>
          <c:smooth val="0"/>
          <c:extLst>
            <c:ext xmlns:c16="http://schemas.microsoft.com/office/drawing/2014/chart" uri="{C3380CC4-5D6E-409C-BE32-E72D297353CC}">
              <c16:uniqueId val="{00000001-6071-4724-B406-B00DDFB134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288.01</c:v>
                </c:pt>
              </c:numCache>
            </c:numRef>
          </c:val>
          <c:extLst>
            <c:ext xmlns:c16="http://schemas.microsoft.com/office/drawing/2014/chart" uri="{C3380CC4-5D6E-409C-BE32-E72D297353CC}">
              <c16:uniqueId val="{00000000-FBC3-4E3B-8FF2-F1FDE967A3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287.91000000000003</c:v>
                </c:pt>
              </c:numCache>
            </c:numRef>
          </c:val>
          <c:smooth val="0"/>
          <c:extLst>
            <c:ext xmlns:c16="http://schemas.microsoft.com/office/drawing/2014/chart" uri="{C3380CC4-5D6E-409C-BE32-E72D297353CC}">
              <c16:uniqueId val="{00000001-FBC3-4E3B-8FF2-F1FDE967A3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輪島市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27131</v>
      </c>
      <c r="AM8" s="50"/>
      <c r="AN8" s="50"/>
      <c r="AO8" s="50"/>
      <c r="AP8" s="50"/>
      <c r="AQ8" s="50"/>
      <c r="AR8" s="50"/>
      <c r="AS8" s="50"/>
      <c r="AT8" s="45">
        <f>データ!T6</f>
        <v>426.32</v>
      </c>
      <c r="AU8" s="45"/>
      <c r="AV8" s="45"/>
      <c r="AW8" s="45"/>
      <c r="AX8" s="45"/>
      <c r="AY8" s="45"/>
      <c r="AZ8" s="45"/>
      <c r="BA8" s="45"/>
      <c r="BB8" s="45">
        <f>データ!U6</f>
        <v>63.64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-2.61</v>
      </c>
      <c r="J10" s="45"/>
      <c r="K10" s="45"/>
      <c r="L10" s="45"/>
      <c r="M10" s="45"/>
      <c r="N10" s="45"/>
      <c r="O10" s="45"/>
      <c r="P10" s="45">
        <f>データ!P6</f>
        <v>5.81</v>
      </c>
      <c r="Q10" s="45"/>
      <c r="R10" s="45"/>
      <c r="S10" s="45"/>
      <c r="T10" s="45"/>
      <c r="U10" s="45"/>
      <c r="V10" s="45"/>
      <c r="W10" s="45">
        <f>データ!Q6</f>
        <v>100</v>
      </c>
      <c r="X10" s="45"/>
      <c r="Y10" s="45"/>
      <c r="Z10" s="45"/>
      <c r="AA10" s="45"/>
      <c r="AB10" s="45"/>
      <c r="AC10" s="45"/>
      <c r="AD10" s="50">
        <f>データ!R6</f>
        <v>2980</v>
      </c>
      <c r="AE10" s="50"/>
      <c r="AF10" s="50"/>
      <c r="AG10" s="50"/>
      <c r="AH10" s="50"/>
      <c r="AI10" s="50"/>
      <c r="AJ10" s="50"/>
      <c r="AK10" s="2"/>
      <c r="AL10" s="50">
        <f>データ!V6</f>
        <v>1553</v>
      </c>
      <c r="AM10" s="50"/>
      <c r="AN10" s="50"/>
      <c r="AO10" s="50"/>
      <c r="AP10" s="50"/>
      <c r="AQ10" s="50"/>
      <c r="AR10" s="50"/>
      <c r="AS10" s="50"/>
      <c r="AT10" s="45">
        <f>データ!W6</f>
        <v>16.8</v>
      </c>
      <c r="AU10" s="45"/>
      <c r="AV10" s="45"/>
      <c r="AW10" s="45"/>
      <c r="AX10" s="45"/>
      <c r="AY10" s="45"/>
      <c r="AZ10" s="45"/>
      <c r="BA10" s="45"/>
      <c r="BB10" s="45">
        <f>データ!X6</f>
        <v>92.44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0u1OZz4kVfAu6FwOnJ55O+pPTfJPkeHpe4UZj0DO2Oy8sjAb+Ph82dID1MdweZAB4tOwEFLPRZ2Hr1K2DcKUvg==" saltValue="S0WlVpsTtAvSL40pynKM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172049</v>
      </c>
      <c r="D6" s="33">
        <f t="shared" si="3"/>
        <v>46</v>
      </c>
      <c r="E6" s="33">
        <f t="shared" si="3"/>
        <v>18</v>
      </c>
      <c r="F6" s="33">
        <f t="shared" si="3"/>
        <v>0</v>
      </c>
      <c r="G6" s="33">
        <f t="shared" si="3"/>
        <v>0</v>
      </c>
      <c r="H6" s="33" t="str">
        <f t="shared" si="3"/>
        <v>石川県　輪島市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-2.61</v>
      </c>
      <c r="P6" s="34">
        <f t="shared" si="3"/>
        <v>5.81</v>
      </c>
      <c r="Q6" s="34">
        <f t="shared" si="3"/>
        <v>100</v>
      </c>
      <c r="R6" s="34">
        <f t="shared" si="3"/>
        <v>2980</v>
      </c>
      <c r="S6" s="34">
        <f t="shared" si="3"/>
        <v>27131</v>
      </c>
      <c r="T6" s="34">
        <f t="shared" si="3"/>
        <v>426.32</v>
      </c>
      <c r="U6" s="34">
        <f t="shared" si="3"/>
        <v>63.64</v>
      </c>
      <c r="V6" s="34">
        <f t="shared" si="3"/>
        <v>1553</v>
      </c>
      <c r="W6" s="34">
        <f t="shared" si="3"/>
        <v>16.8</v>
      </c>
      <c r="X6" s="34">
        <f t="shared" si="3"/>
        <v>92.44</v>
      </c>
      <c r="Y6" s="35" t="str">
        <f>IF(Y7="",NA(),Y7)</f>
        <v>-</v>
      </c>
      <c r="Z6" s="35" t="str">
        <f t="shared" ref="Z6:AH6" si="4">IF(Z7="",NA(),Z7)</f>
        <v>-</v>
      </c>
      <c r="AA6" s="35" t="str">
        <f t="shared" si="4"/>
        <v>-</v>
      </c>
      <c r="AB6" s="35" t="str">
        <f t="shared" si="4"/>
        <v>-</v>
      </c>
      <c r="AC6" s="35">
        <f t="shared" si="4"/>
        <v>93.24</v>
      </c>
      <c r="AD6" s="35" t="str">
        <f t="shared" si="4"/>
        <v>-</v>
      </c>
      <c r="AE6" s="35" t="str">
        <f t="shared" si="4"/>
        <v>-</v>
      </c>
      <c r="AF6" s="35" t="str">
        <f t="shared" si="4"/>
        <v>-</v>
      </c>
      <c r="AG6" s="35" t="str">
        <f t="shared" si="4"/>
        <v>-</v>
      </c>
      <c r="AH6" s="35">
        <f t="shared" si="4"/>
        <v>90.02</v>
      </c>
      <c r="AI6" s="34" t="str">
        <f>IF(AI7="","",IF(AI7="-","【-】","【"&amp;SUBSTITUTE(TEXT(AI7,"#,##0.00"),"-","△")&amp;"】"))</f>
        <v>【90.10】</v>
      </c>
      <c r="AJ6" s="35" t="str">
        <f>IF(AJ7="",NA(),AJ7)</f>
        <v>-</v>
      </c>
      <c r="AK6" s="35" t="str">
        <f t="shared" ref="AK6:AS6" si="5">IF(AK7="",NA(),AK7)</f>
        <v>-</v>
      </c>
      <c r="AL6" s="35" t="str">
        <f t="shared" si="5"/>
        <v>-</v>
      </c>
      <c r="AM6" s="35" t="str">
        <f t="shared" si="5"/>
        <v>-</v>
      </c>
      <c r="AN6" s="35">
        <f t="shared" si="5"/>
        <v>785.46</v>
      </c>
      <c r="AO6" s="35" t="str">
        <f t="shared" si="5"/>
        <v>-</v>
      </c>
      <c r="AP6" s="35" t="str">
        <f t="shared" si="5"/>
        <v>-</v>
      </c>
      <c r="AQ6" s="35" t="str">
        <f t="shared" si="5"/>
        <v>-</v>
      </c>
      <c r="AR6" s="35" t="str">
        <f t="shared" si="5"/>
        <v>-</v>
      </c>
      <c r="AS6" s="35">
        <f t="shared" si="5"/>
        <v>221.28</v>
      </c>
      <c r="AT6" s="34" t="str">
        <f>IF(AT7="","",IF(AT7="-","【-】","【"&amp;SUBSTITUTE(TEXT(AT7,"#,##0.00"),"-","△")&amp;"】"))</f>
        <v>【164.71】</v>
      </c>
      <c r="AU6" s="35" t="str">
        <f>IF(AU7="",NA(),AU7)</f>
        <v>-</v>
      </c>
      <c r="AV6" s="35" t="str">
        <f t="shared" ref="AV6:BD6" si="6">IF(AV7="",NA(),AV7)</f>
        <v>-</v>
      </c>
      <c r="AW6" s="35" t="str">
        <f t="shared" si="6"/>
        <v>-</v>
      </c>
      <c r="AX6" s="35" t="str">
        <f t="shared" si="6"/>
        <v>-</v>
      </c>
      <c r="AY6" s="35">
        <f t="shared" si="6"/>
        <v>18.79</v>
      </c>
      <c r="AZ6" s="35" t="str">
        <f t="shared" si="6"/>
        <v>-</v>
      </c>
      <c r="BA6" s="35" t="str">
        <f t="shared" si="6"/>
        <v>-</v>
      </c>
      <c r="BB6" s="35" t="str">
        <f t="shared" si="6"/>
        <v>-</v>
      </c>
      <c r="BC6" s="35" t="str">
        <f t="shared" si="6"/>
        <v>-</v>
      </c>
      <c r="BD6" s="35">
        <f t="shared" si="6"/>
        <v>113.42</v>
      </c>
      <c r="BE6" s="34" t="str">
        <f>IF(BE7="","",IF(BE7="-","【-】","【"&amp;SUBSTITUTE(TEXT(BE7,"#,##0.00"),"-","△")&amp;"】"))</f>
        <v>【148.05】</v>
      </c>
      <c r="BF6" s="35" t="str">
        <f>IF(BF7="",NA(),BF7)</f>
        <v>-</v>
      </c>
      <c r="BG6" s="35" t="str">
        <f t="shared" ref="BG6:BO6" si="7">IF(BG7="",NA(),BG7)</f>
        <v>-</v>
      </c>
      <c r="BH6" s="35" t="str">
        <f t="shared" si="7"/>
        <v>-</v>
      </c>
      <c r="BI6" s="35" t="str">
        <f t="shared" si="7"/>
        <v>-</v>
      </c>
      <c r="BJ6" s="35">
        <f t="shared" si="7"/>
        <v>960.58</v>
      </c>
      <c r="BK6" s="35" t="str">
        <f t="shared" si="7"/>
        <v>-</v>
      </c>
      <c r="BL6" s="35" t="str">
        <f t="shared" si="7"/>
        <v>-</v>
      </c>
      <c r="BM6" s="35" t="str">
        <f t="shared" si="7"/>
        <v>-</v>
      </c>
      <c r="BN6" s="35" t="str">
        <f t="shared" si="7"/>
        <v>-</v>
      </c>
      <c r="BO6" s="35">
        <f t="shared" si="7"/>
        <v>386.46</v>
      </c>
      <c r="BP6" s="34" t="str">
        <f>IF(BP7="","",IF(BP7="-","【-】","【"&amp;SUBSTITUTE(TEXT(BP7,"#,##0.00"),"-","△")&amp;"】"))</f>
        <v>【325.02】</v>
      </c>
      <c r="BQ6" s="35" t="str">
        <f>IF(BQ7="",NA(),BQ7)</f>
        <v>-</v>
      </c>
      <c r="BR6" s="35" t="str">
        <f t="shared" ref="BR6:BZ6" si="8">IF(BR7="",NA(),BR7)</f>
        <v>-</v>
      </c>
      <c r="BS6" s="35" t="str">
        <f t="shared" si="8"/>
        <v>-</v>
      </c>
      <c r="BT6" s="35" t="str">
        <f t="shared" si="8"/>
        <v>-</v>
      </c>
      <c r="BU6" s="35">
        <f t="shared" si="8"/>
        <v>55.64</v>
      </c>
      <c r="BV6" s="35" t="str">
        <f t="shared" si="8"/>
        <v>-</v>
      </c>
      <c r="BW6" s="35" t="str">
        <f t="shared" si="8"/>
        <v>-</v>
      </c>
      <c r="BX6" s="35" t="str">
        <f t="shared" si="8"/>
        <v>-</v>
      </c>
      <c r="BY6" s="35" t="str">
        <f t="shared" si="8"/>
        <v>-</v>
      </c>
      <c r="BZ6" s="35">
        <f t="shared" si="8"/>
        <v>55.85</v>
      </c>
      <c r="CA6" s="34" t="str">
        <f>IF(CA7="","",IF(CA7="-","【-】","【"&amp;SUBSTITUTE(TEXT(CA7,"#,##0.00"),"-","△")&amp;"】"))</f>
        <v>【60.61】</v>
      </c>
      <c r="CB6" s="35" t="str">
        <f>IF(CB7="",NA(),CB7)</f>
        <v>-</v>
      </c>
      <c r="CC6" s="35" t="str">
        <f t="shared" ref="CC6:CK6" si="9">IF(CC7="",NA(),CC7)</f>
        <v>-</v>
      </c>
      <c r="CD6" s="35" t="str">
        <f t="shared" si="9"/>
        <v>-</v>
      </c>
      <c r="CE6" s="35" t="str">
        <f t="shared" si="9"/>
        <v>-</v>
      </c>
      <c r="CF6" s="35">
        <f t="shared" si="9"/>
        <v>288.01</v>
      </c>
      <c r="CG6" s="35" t="str">
        <f t="shared" si="9"/>
        <v>-</v>
      </c>
      <c r="CH6" s="35" t="str">
        <f t="shared" si="9"/>
        <v>-</v>
      </c>
      <c r="CI6" s="35" t="str">
        <f t="shared" si="9"/>
        <v>-</v>
      </c>
      <c r="CJ6" s="35" t="str">
        <f t="shared" si="9"/>
        <v>-</v>
      </c>
      <c r="CK6" s="35">
        <f t="shared" si="9"/>
        <v>287.91000000000003</v>
      </c>
      <c r="CL6" s="34" t="str">
        <f>IF(CL7="","",IF(CL7="-","【-】","【"&amp;SUBSTITUTE(TEXT(CL7,"#,##0.00"),"-","△")&amp;"】"))</f>
        <v>【270.94】</v>
      </c>
      <c r="CM6" s="35" t="str">
        <f>IF(CM7="",NA(),CM7)</f>
        <v>-</v>
      </c>
      <c r="CN6" s="35" t="str">
        <f t="shared" ref="CN6:CV6" si="10">IF(CN7="",NA(),CN7)</f>
        <v>-</v>
      </c>
      <c r="CO6" s="35" t="str">
        <f t="shared" si="10"/>
        <v>-</v>
      </c>
      <c r="CP6" s="35" t="str">
        <f t="shared" si="10"/>
        <v>-</v>
      </c>
      <c r="CQ6" s="35">
        <f t="shared" si="10"/>
        <v>50.97</v>
      </c>
      <c r="CR6" s="35" t="str">
        <f t="shared" si="10"/>
        <v>-</v>
      </c>
      <c r="CS6" s="35" t="str">
        <f t="shared" si="10"/>
        <v>-</v>
      </c>
      <c r="CT6" s="35" t="str">
        <f t="shared" si="10"/>
        <v>-</v>
      </c>
      <c r="CU6" s="35" t="str">
        <f t="shared" si="10"/>
        <v>-</v>
      </c>
      <c r="CV6" s="35">
        <f t="shared" si="10"/>
        <v>54.93</v>
      </c>
      <c r="CW6" s="34" t="str">
        <f>IF(CW7="","",IF(CW7="-","【-】","【"&amp;SUBSTITUTE(TEXT(CW7,"#,##0.00"),"-","△")&amp;"】"))</f>
        <v>【57.80】</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65.569999999999993</v>
      </c>
      <c r="DH6" s="34" t="str">
        <f>IF(DH7="","",IF(DH7="-","【-】","【"&amp;SUBSTITUTE(TEXT(DH7,"#,##0.00"),"-","△")&amp;"】"))</f>
        <v>【78.90】</v>
      </c>
      <c r="DI6" s="35" t="str">
        <f>IF(DI7="",NA(),DI7)</f>
        <v>-</v>
      </c>
      <c r="DJ6" s="35" t="str">
        <f t="shared" ref="DJ6:DR6" si="12">IF(DJ7="",NA(),DJ7)</f>
        <v>-</v>
      </c>
      <c r="DK6" s="35" t="str">
        <f t="shared" si="12"/>
        <v>-</v>
      </c>
      <c r="DL6" s="35" t="str">
        <f t="shared" si="12"/>
        <v>-</v>
      </c>
      <c r="DM6" s="35">
        <f t="shared" si="12"/>
        <v>7.96</v>
      </c>
      <c r="DN6" s="35" t="str">
        <f t="shared" si="12"/>
        <v>-</v>
      </c>
      <c r="DO6" s="35" t="str">
        <f t="shared" si="12"/>
        <v>-</v>
      </c>
      <c r="DP6" s="35" t="str">
        <f t="shared" si="12"/>
        <v>-</v>
      </c>
      <c r="DQ6" s="35" t="str">
        <f t="shared" si="12"/>
        <v>-</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172049</v>
      </c>
      <c r="D7" s="37">
        <v>46</v>
      </c>
      <c r="E7" s="37">
        <v>18</v>
      </c>
      <c r="F7" s="37">
        <v>0</v>
      </c>
      <c r="G7" s="37">
        <v>0</v>
      </c>
      <c r="H7" s="37" t="s">
        <v>95</v>
      </c>
      <c r="I7" s="37" t="s">
        <v>96</v>
      </c>
      <c r="J7" s="37" t="s">
        <v>97</v>
      </c>
      <c r="K7" s="37" t="s">
        <v>98</v>
      </c>
      <c r="L7" s="37" t="s">
        <v>99</v>
      </c>
      <c r="M7" s="37" t="s">
        <v>100</v>
      </c>
      <c r="N7" s="38" t="s">
        <v>101</v>
      </c>
      <c r="O7" s="38">
        <v>-2.61</v>
      </c>
      <c r="P7" s="38">
        <v>5.81</v>
      </c>
      <c r="Q7" s="38">
        <v>100</v>
      </c>
      <c r="R7" s="38">
        <v>2980</v>
      </c>
      <c r="S7" s="38">
        <v>27131</v>
      </c>
      <c r="T7" s="38">
        <v>426.32</v>
      </c>
      <c r="U7" s="38">
        <v>63.64</v>
      </c>
      <c r="V7" s="38">
        <v>1553</v>
      </c>
      <c r="W7" s="38">
        <v>16.8</v>
      </c>
      <c r="X7" s="38">
        <v>92.44</v>
      </c>
      <c r="Y7" s="38" t="s">
        <v>101</v>
      </c>
      <c r="Z7" s="38" t="s">
        <v>101</v>
      </c>
      <c r="AA7" s="38" t="s">
        <v>101</v>
      </c>
      <c r="AB7" s="38" t="s">
        <v>101</v>
      </c>
      <c r="AC7" s="38">
        <v>93.24</v>
      </c>
      <c r="AD7" s="38" t="s">
        <v>101</v>
      </c>
      <c r="AE7" s="38" t="s">
        <v>101</v>
      </c>
      <c r="AF7" s="38" t="s">
        <v>101</v>
      </c>
      <c r="AG7" s="38" t="s">
        <v>101</v>
      </c>
      <c r="AH7" s="38">
        <v>90.02</v>
      </c>
      <c r="AI7" s="38">
        <v>90.1</v>
      </c>
      <c r="AJ7" s="38" t="s">
        <v>101</v>
      </c>
      <c r="AK7" s="38" t="s">
        <v>101</v>
      </c>
      <c r="AL7" s="38" t="s">
        <v>101</v>
      </c>
      <c r="AM7" s="38" t="s">
        <v>101</v>
      </c>
      <c r="AN7" s="38">
        <v>785.46</v>
      </c>
      <c r="AO7" s="38" t="s">
        <v>101</v>
      </c>
      <c r="AP7" s="38" t="s">
        <v>101</v>
      </c>
      <c r="AQ7" s="38" t="s">
        <v>101</v>
      </c>
      <c r="AR7" s="38" t="s">
        <v>101</v>
      </c>
      <c r="AS7" s="38">
        <v>221.28</v>
      </c>
      <c r="AT7" s="38">
        <v>164.71</v>
      </c>
      <c r="AU7" s="38" t="s">
        <v>101</v>
      </c>
      <c r="AV7" s="38" t="s">
        <v>101</v>
      </c>
      <c r="AW7" s="38" t="s">
        <v>101</v>
      </c>
      <c r="AX7" s="38" t="s">
        <v>101</v>
      </c>
      <c r="AY7" s="38">
        <v>18.79</v>
      </c>
      <c r="AZ7" s="38" t="s">
        <v>101</v>
      </c>
      <c r="BA7" s="38" t="s">
        <v>101</v>
      </c>
      <c r="BB7" s="38" t="s">
        <v>101</v>
      </c>
      <c r="BC7" s="38" t="s">
        <v>101</v>
      </c>
      <c r="BD7" s="38">
        <v>113.42</v>
      </c>
      <c r="BE7" s="38">
        <v>148.05000000000001</v>
      </c>
      <c r="BF7" s="38" t="s">
        <v>101</v>
      </c>
      <c r="BG7" s="38" t="s">
        <v>101</v>
      </c>
      <c r="BH7" s="38" t="s">
        <v>101</v>
      </c>
      <c r="BI7" s="38" t="s">
        <v>101</v>
      </c>
      <c r="BJ7" s="38">
        <v>960.58</v>
      </c>
      <c r="BK7" s="38" t="s">
        <v>101</v>
      </c>
      <c r="BL7" s="38" t="s">
        <v>101</v>
      </c>
      <c r="BM7" s="38" t="s">
        <v>101</v>
      </c>
      <c r="BN7" s="38" t="s">
        <v>101</v>
      </c>
      <c r="BO7" s="38">
        <v>386.46</v>
      </c>
      <c r="BP7" s="38">
        <v>325.02</v>
      </c>
      <c r="BQ7" s="38" t="s">
        <v>101</v>
      </c>
      <c r="BR7" s="38" t="s">
        <v>101</v>
      </c>
      <c r="BS7" s="38" t="s">
        <v>101</v>
      </c>
      <c r="BT7" s="38" t="s">
        <v>101</v>
      </c>
      <c r="BU7" s="38">
        <v>55.64</v>
      </c>
      <c r="BV7" s="38" t="s">
        <v>101</v>
      </c>
      <c r="BW7" s="38" t="s">
        <v>101</v>
      </c>
      <c r="BX7" s="38" t="s">
        <v>101</v>
      </c>
      <c r="BY7" s="38" t="s">
        <v>101</v>
      </c>
      <c r="BZ7" s="38">
        <v>55.85</v>
      </c>
      <c r="CA7" s="38">
        <v>60.61</v>
      </c>
      <c r="CB7" s="38" t="s">
        <v>101</v>
      </c>
      <c r="CC7" s="38" t="s">
        <v>101</v>
      </c>
      <c r="CD7" s="38" t="s">
        <v>101</v>
      </c>
      <c r="CE7" s="38" t="s">
        <v>101</v>
      </c>
      <c r="CF7" s="38">
        <v>288.01</v>
      </c>
      <c r="CG7" s="38" t="s">
        <v>101</v>
      </c>
      <c r="CH7" s="38" t="s">
        <v>101</v>
      </c>
      <c r="CI7" s="38" t="s">
        <v>101</v>
      </c>
      <c r="CJ7" s="38" t="s">
        <v>101</v>
      </c>
      <c r="CK7" s="38">
        <v>287.91000000000003</v>
      </c>
      <c r="CL7" s="38">
        <v>270.94</v>
      </c>
      <c r="CM7" s="38" t="s">
        <v>101</v>
      </c>
      <c r="CN7" s="38" t="s">
        <v>101</v>
      </c>
      <c r="CO7" s="38" t="s">
        <v>101</v>
      </c>
      <c r="CP7" s="38" t="s">
        <v>101</v>
      </c>
      <c r="CQ7" s="38">
        <v>50.97</v>
      </c>
      <c r="CR7" s="38" t="s">
        <v>101</v>
      </c>
      <c r="CS7" s="38" t="s">
        <v>101</v>
      </c>
      <c r="CT7" s="38" t="s">
        <v>101</v>
      </c>
      <c r="CU7" s="38" t="s">
        <v>101</v>
      </c>
      <c r="CV7" s="38">
        <v>54.93</v>
      </c>
      <c r="CW7" s="38">
        <v>57.8</v>
      </c>
      <c r="CX7" s="38" t="s">
        <v>101</v>
      </c>
      <c r="CY7" s="38" t="s">
        <v>101</v>
      </c>
      <c r="CZ7" s="38" t="s">
        <v>101</v>
      </c>
      <c r="DA7" s="38" t="s">
        <v>101</v>
      </c>
      <c r="DB7" s="38">
        <v>100</v>
      </c>
      <c r="DC7" s="38" t="s">
        <v>101</v>
      </c>
      <c r="DD7" s="38" t="s">
        <v>101</v>
      </c>
      <c r="DE7" s="38" t="s">
        <v>101</v>
      </c>
      <c r="DF7" s="38" t="s">
        <v>101</v>
      </c>
      <c r="DG7" s="38">
        <v>65.569999999999993</v>
      </c>
      <c r="DH7" s="38">
        <v>78.900000000000006</v>
      </c>
      <c r="DI7" s="38" t="s">
        <v>101</v>
      </c>
      <c r="DJ7" s="38" t="s">
        <v>101</v>
      </c>
      <c r="DK7" s="38" t="s">
        <v>101</v>
      </c>
      <c r="DL7" s="38" t="s">
        <v>101</v>
      </c>
      <c r="DM7" s="38">
        <v>7.96</v>
      </c>
      <c r="DN7" s="38" t="s">
        <v>101</v>
      </c>
      <c r="DO7" s="38" t="s">
        <v>101</v>
      </c>
      <c r="DP7" s="38" t="s">
        <v>101</v>
      </c>
      <c r="DQ7" s="38" t="s">
        <v>101</v>
      </c>
      <c r="DR7" s="38">
        <v>16.41</v>
      </c>
      <c r="DS7" s="38">
        <v>17.989999999999998</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2019-12-05T04:57:28Z</dcterms:created>
  <dcterms:modified xsi:type="dcterms:W3CDTF">2020-02-06T05:58:19Z</dcterms:modified>
  <cp:category/>
</cp:coreProperties>
</file>