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2\"/>
    </mc:Choice>
  </mc:AlternateContent>
  <workbookProtection workbookAlgorithmName="SHA-512" workbookHashValue="0omyiQtAT8eee5iX9Dj0GItE+lN/D74aH1Lv2K5zZGmL/lF21xspZZZ4ek5XcQjhy07wLdfKzbCXriD7EvYpHA==" workbookSaltValue="jp4Yuyn/N/qU+t6mzcmgBQ==" workbookSpinCount="100000" lockStructure="1"/>
  <bookViews>
    <workbookView xWindow="0" yWindow="0" windowWidth="15345" windowHeight="41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<sst xmlns="http://schemas.openxmlformats.org/spreadsheetml/2006/main" count="297" uniqueCount="116">
  <si>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</si>
  <si>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</si>
  <si>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</si>
  <si>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</si>
  <si>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</si>
  <si>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</si>
  <si>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</si>
  <si>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</si>
  <si>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</si>
  <si>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</si>
  <si>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</si>
  <si>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</si>
  <si>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</si>
  <si>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</si>
  <si>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</si>
  <si>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</si>
  <si>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</si>
  <si>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</si>
  <si>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</si>
  <si>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</si>
  <si>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</si>
  <si>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</si>
  <si>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</si>
  <si>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</si>
  <si>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</si>
  <si>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</si>
  <si>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</si>
  <si>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</si>
  <si>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</si>
  <si>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</si>
  <si>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</si>
  <si>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</si>
  <si>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</si>
  <si>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</si>
  <si>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</si>
  <si>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</si>
  <si>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</si>
  <si>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</si>
  <si>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</si>
  <si>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</si>
  <si>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</si>
  <si>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</si>
  <si>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</si>
  <si>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</si>
  <si>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</si>
  <si>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</si>
  <si>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</si>
  <si>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</si>
  <si>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</si>
  <si>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</si>
  <si>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</si>
  <si>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</si>
  <si>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</si>
  <si>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</si>
  <si>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</si>
  <si>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</si>
  <si>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</si>
  <si>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</si>
  <si>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</si>
  <si>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</si>
  <si>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</si>
  <si>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</si>
  <si>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</si>
  <si>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</si>
  <si>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</si>
  <si>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</si>
  <si>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</si>
  <si>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</si>
  <si>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</si>
  <si>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</si>
  <si>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</si>
  <si>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</si>
  <si>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</si>
  <si>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</si>
  <si>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</si>
  <si>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</si>
  <si>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</si>
  <si>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</si>
  <si>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</si>
  <si>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</si>
  <si>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</si>
  <si>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</si>
  <si>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</si>
  <si>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</si>
  <si>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</si>
  <si>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</si>
  <si>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</si>
  <si>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</si>
  <si>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</si>
  <si>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</si>
  <si>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</si>
  <si>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</si>
  <si>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</si>
  <si>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</si>
  <si>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</si>
  <si>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</si>
  <si>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</si>
  <si>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</si>
  <si>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</si>
  <si>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</si>
  <si>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</si>
  <si>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</si>
  <si>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</si>
  <si>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</si>
  <si>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</si>
  <si>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</si>
  <si>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</si>
  <si>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</si>
  <si>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</si>
  <si>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</si>
  <si>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</si>
  <si>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</si>
  <si>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</si>
  <si>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古い施設でも供用開始から26年のため、管渠については法定耐用年数に達するまでにまだ十分な期間があり老朽化の心配は今のところはない。設備については、現在策定中のストックマネジメント計画に基づいて更新事業を実施していく予定であり、更新費用が今後増大してくるものと思われます。</t>
    <rPh sb="0" eb="1">
      <t>フル</t>
    </rPh>
    <rPh sb="2" eb="4">
      <t>シセツ</t>
    </rPh>
    <rPh sb="6" eb="8">
      <t>キョウヨウ</t>
    </rPh>
    <rPh sb="8" eb="10">
      <t>カイシ</t>
    </rPh>
    <rPh sb="14" eb="15">
      <t>ネン</t>
    </rPh>
    <rPh sb="41" eb="43">
      <t>ジュウブン</t>
    </rPh>
    <rPh sb="49" eb="52">
      <t>ロウキュウカ</t>
    </rPh>
    <rPh sb="53" eb="55">
      <t>シンパイ</t>
    </rPh>
    <rPh sb="56" eb="57">
      <t>イマ</t>
    </rPh>
    <rPh sb="65" eb="67">
      <t>セツビ</t>
    </rPh>
    <rPh sb="73" eb="75">
      <t>ゲンザイ</t>
    </rPh>
    <rPh sb="75" eb="78">
      <t>サクテイチュウ</t>
    </rPh>
    <rPh sb="89" eb="91">
      <t>ケイカク</t>
    </rPh>
    <rPh sb="92" eb="93">
      <t>モト</t>
    </rPh>
    <rPh sb="96" eb="98">
      <t>コウシン</t>
    </rPh>
    <rPh sb="98" eb="100">
      <t>ジギョウ</t>
    </rPh>
    <rPh sb="101" eb="103">
      <t>ジッシ</t>
    </rPh>
    <rPh sb="107" eb="109">
      <t>ヨテイ</t>
    </rPh>
    <rPh sb="113" eb="115">
      <t>コウシン</t>
    </rPh>
    <rPh sb="115" eb="117">
      <t>ヒヨウ</t>
    </rPh>
    <rPh sb="118" eb="120">
      <t>コンゴ</t>
    </rPh>
    <rPh sb="120" eb="122">
      <t>ゾウダイ</t>
    </rPh>
    <rPh sb="129" eb="130">
      <t>オモ</t>
    </rPh>
    <phoneticPr fontId="4"/>
  </si>
  <si>
    <t>使用料収入のみで賄えないため、企業債（資本費平準化債）の借入や一般会計からの基準外繰入などにより事業を実施しており、大変厳しい経営状態である。今後は、管渠の更新はまだであるが、下水処理をする設備の更新費用に多額の費用を要することが予想されており、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コンゴ</t>
    </rPh>
    <rPh sb="75" eb="77">
      <t>カンキョ</t>
    </rPh>
    <rPh sb="78" eb="80">
      <t>コウシン</t>
    </rPh>
    <rPh sb="88" eb="90">
      <t>ゲスイ</t>
    </rPh>
    <rPh sb="90" eb="92">
      <t>ショリ</t>
    </rPh>
    <rPh sb="95" eb="97">
      <t>セツビ</t>
    </rPh>
    <rPh sb="98" eb="100">
      <t>コウシン</t>
    </rPh>
    <rPh sb="100" eb="102">
      <t>ヒヨウ</t>
    </rPh>
    <rPh sb="103" eb="105">
      <t>タガク</t>
    </rPh>
    <rPh sb="106" eb="108">
      <t>ヒヨウ</t>
    </rPh>
    <rPh sb="109" eb="110">
      <t>ヨウ</t>
    </rPh>
    <rPh sb="115" eb="117">
      <t>ヨソウ</t>
    </rPh>
    <rPh sb="123" eb="125">
      <t>リョウキン</t>
    </rPh>
    <rPh sb="126" eb="129">
      <t>テキセイカ</t>
    </rPh>
    <rPh sb="130" eb="131">
      <t>ム</t>
    </rPh>
    <rPh sb="133" eb="135">
      <t>ケントウ</t>
    </rPh>
    <rPh sb="136" eb="138">
      <t>ジッシ</t>
    </rPh>
    <rPh sb="140" eb="142">
      <t>アンテイ</t>
    </rPh>
    <rPh sb="144" eb="146">
      <t>シュウニュウ</t>
    </rPh>
    <rPh sb="147" eb="149">
      <t>カクホ</t>
    </rPh>
    <rPh sb="150" eb="151">
      <t>ト</t>
    </rPh>
    <rPh sb="152" eb="153">
      <t>ク</t>
    </rPh>
    <rPh sb="154" eb="156">
      <t>ヒツヨウ</t>
    </rPh>
    <rPh sb="160" eb="161">
      <t>カンガ</t>
    </rPh>
    <phoneticPr fontId="4"/>
  </si>
  <si>
    <t>①経常収支比率が100％を上回っているものの、⑤経費回収率が100％を下回っており一般会計繰入金等の使用料収入以外の収入に依存した経営となっています。　　　　　　　　　　　　　　　　　　　　②累積欠損金が発生や、③流動比率は100％を大きく下回っており、1年以内に支払うべき債務を支払うだけの現金化できる資産を保有していないことから、かなり厳しい経営状況となっています。　　　　       　　　　　　　　　　　　④処理区域内人口が少ないものの、処理場を2つ有していることから、類似団体と比較しても高い数値を示している要因となっていると考えられます。　　　　　　　　　　　　　　　⑧水洗化率は増加傾向にはあるものの、人口減少や高齢世帯が多いといった要因などにより類似団体より低い数値になっていると考えられます。　　　　</t>
    <rPh sb="96" eb="98">
      <t>ルイセキ</t>
    </rPh>
    <rPh sb="98" eb="100">
      <t>ケッソン</t>
    </rPh>
    <rPh sb="100" eb="101">
      <t>キン</t>
    </rPh>
    <rPh sb="102" eb="104">
      <t>ハッセイ</t>
    </rPh>
    <rPh sb="107" eb="109">
      <t>リュウドウ</t>
    </rPh>
    <rPh sb="109" eb="111">
      <t>ヒリツ</t>
    </rPh>
    <rPh sb="117" eb="118">
      <t>オオ</t>
    </rPh>
    <rPh sb="120" eb="122">
      <t>シタマワ</t>
    </rPh>
    <rPh sb="128" eb="129">
      <t>ネン</t>
    </rPh>
    <rPh sb="129" eb="131">
      <t>イナイ</t>
    </rPh>
    <rPh sb="132" eb="134">
      <t>シハラ</t>
    </rPh>
    <rPh sb="137" eb="139">
      <t>サイム</t>
    </rPh>
    <rPh sb="140" eb="142">
      <t>シハラ</t>
    </rPh>
    <rPh sb="146" eb="148">
      <t>ゲンキン</t>
    </rPh>
    <rPh sb="148" eb="149">
      <t>カ</t>
    </rPh>
    <rPh sb="152" eb="154">
      <t>シサン</t>
    </rPh>
    <rPh sb="155" eb="157">
      <t>ホユウ</t>
    </rPh>
    <rPh sb="170" eb="171">
      <t>キビ</t>
    </rPh>
    <rPh sb="173" eb="175">
      <t>ケイエイ</t>
    </rPh>
    <rPh sb="175" eb="177">
      <t>ジョウキョウ</t>
    </rPh>
    <rPh sb="209" eb="211">
      <t>ショリ</t>
    </rPh>
    <rPh sb="211" eb="214">
      <t>クイキナイ</t>
    </rPh>
    <rPh sb="214" eb="216">
      <t>ジンコウ</t>
    </rPh>
    <rPh sb="217" eb="218">
      <t>スク</t>
    </rPh>
    <rPh sb="224" eb="227">
      <t>ショリジョウ</t>
    </rPh>
    <rPh sb="230" eb="231">
      <t>ユウ</t>
    </rPh>
    <rPh sb="260" eb="262">
      <t>ヨウイン</t>
    </rPh>
    <rPh sb="269" eb="270">
      <t>カンガ</t>
    </rPh>
    <rPh sb="292" eb="295">
      <t>スイセンカ</t>
    </rPh>
    <rPh sb="295" eb="296">
      <t>リツ</t>
    </rPh>
    <rPh sb="297" eb="299">
      <t>ゾウカ</t>
    </rPh>
    <rPh sb="299" eb="301">
      <t>ケイコウ</t>
    </rPh>
    <rPh sb="309" eb="311">
      <t>ジンコウ</t>
    </rPh>
    <rPh sb="311" eb="313">
      <t>ゲンショウ</t>
    </rPh>
    <rPh sb="314" eb="316">
      <t>コウレイ</t>
    </rPh>
    <rPh sb="316" eb="318">
      <t>セタイ</t>
    </rPh>
    <rPh sb="319" eb="320">
      <t>オオ</t>
    </rPh>
    <rPh sb="325" eb="327">
      <t>ヨウイン</t>
    </rPh>
    <rPh sb="332" eb="334">
      <t>ルイジ</t>
    </rPh>
    <rPh sb="334" eb="336">
      <t>ダンタイ</t>
    </rPh>
    <rPh sb="338" eb="339">
      <t>ヒク</t>
    </rPh>
    <rPh sb="340" eb="342">
      <t>スウチ</t>
    </rPh>
    <rPh sb="349" eb="35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</si>
</sst>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B3-41A4-ADC0-6DFA18D29D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79B3-41A4-ADC0-6DFA18D29D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40.64</c:v>
                </c:pt>
                <c:pt idx="4">
                  <c:v>39.54</c:v>
                </c:pt>
              </c:numCache>
            </c:numRef>
          </c:val>
          <c:extLst>
            <c:ext xmlns:c16="http://schemas.microsoft.com/office/drawing/2014/chart" uri="{C3380CC4-5D6E-409C-BE32-E72D297353CC}">
              <c16:uniqueId val="{00000000-248D-4C30-9AC2-C3543C6789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248D-4C30-9AC2-C3543C6789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79.62</c:v>
                </c:pt>
                <c:pt idx="4">
                  <c:v>80.59</c:v>
                </c:pt>
              </c:numCache>
            </c:numRef>
          </c:val>
          <c:extLst>
            <c:ext xmlns:c16="http://schemas.microsoft.com/office/drawing/2014/chart" uri="{C3380CC4-5D6E-409C-BE32-E72D297353CC}">
              <c16:uniqueId val="{00000000-0E9F-4F63-8BCD-7064C77D11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0E9F-4F63-8BCD-7064C77D11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102.48</c:v>
                </c:pt>
                <c:pt idx="4">
                  <c:v>107.22</c:v>
                </c:pt>
              </c:numCache>
            </c:numRef>
          </c:val>
          <c:extLst>
            <c:ext xmlns:c16="http://schemas.microsoft.com/office/drawing/2014/chart" uri="{C3380CC4-5D6E-409C-BE32-E72D297353CC}">
              <c16:uniqueId val="{00000000-3C60-495B-BFD2-8A76371802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3C60-495B-BFD2-8A76371802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3.94</c:v>
                </c:pt>
                <c:pt idx="4">
                  <c:v>7.89</c:v>
                </c:pt>
              </c:numCache>
            </c:numRef>
          </c:val>
          <c:extLst>
            <c:ext xmlns:c16="http://schemas.microsoft.com/office/drawing/2014/chart" uri="{C3380CC4-5D6E-409C-BE32-E72D297353CC}">
              <c16:uniqueId val="{00000000-FA6F-4A7B-BAB5-9A8F635436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FA6F-4A7B-BAB5-9A8F635436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12-4E69-8CFE-BEBB3AA567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B812-4E69-8CFE-BEBB3AA567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283.5</c:v>
                </c:pt>
                <c:pt idx="4">
                  <c:v>229.29</c:v>
                </c:pt>
              </c:numCache>
            </c:numRef>
          </c:val>
          <c:extLst>
            <c:ext xmlns:c16="http://schemas.microsoft.com/office/drawing/2014/chart" uri="{C3380CC4-5D6E-409C-BE32-E72D297353CC}">
              <c16:uniqueId val="{00000000-00E8-4820-8BB0-5C03DFD577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00E8-4820-8BB0-5C03DFD577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11.59</c:v>
                </c:pt>
                <c:pt idx="4">
                  <c:v>22.27</c:v>
                </c:pt>
              </c:numCache>
            </c:numRef>
          </c:val>
          <c:extLst>
            <c:ext xmlns:c16="http://schemas.microsoft.com/office/drawing/2014/chart" uri="{C3380CC4-5D6E-409C-BE32-E72D297353CC}">
              <c16:uniqueId val="{00000000-A1E1-405A-AD52-9631EDEF18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A1E1-405A-AD52-9631EDEF18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6080.45</c:v>
                </c:pt>
                <c:pt idx="4">
                  <c:v>5968.81</c:v>
                </c:pt>
              </c:numCache>
            </c:numRef>
          </c:val>
          <c:extLst>
            <c:ext xmlns:c16="http://schemas.microsoft.com/office/drawing/2014/chart" uri="{C3380CC4-5D6E-409C-BE32-E72D297353CC}">
              <c16:uniqueId val="{00000000-3D02-4894-9D6B-9A65F5DC97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3D02-4894-9D6B-9A65F5DC97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29.92</c:v>
                </c:pt>
                <c:pt idx="4">
                  <c:v>28.41</c:v>
                </c:pt>
              </c:numCache>
            </c:numRef>
          </c:val>
          <c:extLst>
            <c:ext xmlns:c16="http://schemas.microsoft.com/office/drawing/2014/chart" uri="{C3380CC4-5D6E-409C-BE32-E72D297353CC}">
              <c16:uniqueId val="{00000000-9541-4557-BA52-1212391963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9541-4557-BA52-1212391963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597.66</c:v>
                </c:pt>
                <c:pt idx="4">
                  <c:v>627.76</c:v>
                </c:pt>
              </c:numCache>
            </c:numRef>
          </c:val>
          <c:extLst>
            <c:ext xmlns:c16="http://schemas.microsoft.com/office/drawing/2014/chart" uri="{C3380CC4-5D6E-409C-BE32-E72D297353CC}">
              <c16:uniqueId val="{00000000-DC33-4F3D-8065-67C75EABC4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DC33-4F3D-8065-67C75EABC4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26410</v>
      </c>
      <c r="AM8" s="51"/>
      <c r="AN8" s="51"/>
      <c r="AO8" s="51"/>
      <c r="AP8" s="51"/>
      <c r="AQ8" s="51"/>
      <c r="AR8" s="51"/>
      <c r="AS8" s="51"/>
      <c r="AT8" s="46">
        <f>データ!T6</f>
        <v>426.32</v>
      </c>
      <c r="AU8" s="46"/>
      <c r="AV8" s="46"/>
      <c r="AW8" s="46"/>
      <c r="AX8" s="46"/>
      <c r="AY8" s="46"/>
      <c r="AZ8" s="46"/>
      <c r="BA8" s="46"/>
      <c r="BB8" s="46">
        <f>データ!U6</f>
        <v>61.95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47.15</v>
      </c>
      <c r="J10" s="46"/>
      <c r="K10" s="46"/>
      <c r="L10" s="46"/>
      <c r="M10" s="46"/>
      <c r="N10" s="46"/>
      <c r="O10" s="46"/>
      <c r="P10" s="46">
        <f>データ!P6</f>
        <v>12.05</v>
      </c>
      <c r="Q10" s="46"/>
      <c r="R10" s="46"/>
      <c r="S10" s="46"/>
      <c r="T10" s="46"/>
      <c r="U10" s="46"/>
      <c r="V10" s="46"/>
      <c r="W10" s="46">
        <f>データ!Q6</f>
        <v>91.74</v>
      </c>
      <c r="X10" s="46"/>
      <c r="Y10" s="46"/>
      <c r="Z10" s="46"/>
      <c r="AA10" s="46"/>
      <c r="AB10" s="46"/>
      <c r="AC10" s="46"/>
      <c r="AD10" s="51">
        <f>データ!R6</f>
        <v>3450</v>
      </c>
      <c r="AE10" s="51"/>
      <c r="AF10" s="51"/>
      <c r="AG10" s="51"/>
      <c r="AH10" s="51"/>
      <c r="AI10" s="51"/>
      <c r="AJ10" s="51"/>
      <c r="AK10" s="2"/>
      <c r="AL10" s="51">
        <f>データ!V6</f>
        <v>3122</v>
      </c>
      <c r="AM10" s="51"/>
      <c r="AN10" s="51"/>
      <c r="AO10" s="51"/>
      <c r="AP10" s="51"/>
      <c r="AQ10" s="51"/>
      <c r="AR10" s="51"/>
      <c r="AS10" s="51"/>
      <c r="AT10" s="46">
        <f>データ!W6</f>
        <v>1.76</v>
      </c>
      <c r="AU10" s="46"/>
      <c r="AV10" s="46"/>
      <c r="AW10" s="46"/>
      <c r="AX10" s="46"/>
      <c r="AY10" s="46"/>
      <c r="AZ10" s="46"/>
      <c r="BA10" s="46"/>
      <c r="BB10" s="46">
        <f>データ!X6</f>
        <v>1773.86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07/jVKtMv359cmhh29yMpp6nhz6zFakntjBdcvRbVauIMDWB8nShDAMH38iEMyIMwYcIoM4NAHbDxq2nTLI9gA==" saltValue="GDfjO9pxLJv/3f6kbWij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17</v>
      </c>
      <c r="F6" s="33">
        <f t="shared" si="3"/>
        <v>4</v>
      </c>
      <c r="G6" s="33">
        <f t="shared" si="3"/>
        <v>0</v>
      </c>
      <c r="H6" s="33" t="str">
        <f t="shared" si="3"/>
        <v>石川県　輪島市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47.15</v>
      </c>
      <c r="P6" s="34">
        <f t="shared" si="3"/>
        <v>12.05</v>
      </c>
      <c r="Q6" s="34">
        <f t="shared" si="3"/>
        <v>91.74</v>
      </c>
      <c r="R6" s="34">
        <f t="shared" si="3"/>
        <v>3450</v>
      </c>
      <c r="S6" s="34">
        <f t="shared" si="3"/>
        <v>26410</v>
      </c>
      <c r="T6" s="34">
        <f t="shared" si="3"/>
        <v>426.32</v>
      </c>
      <c r="U6" s="34">
        <f t="shared" si="3"/>
        <v>61.95</v>
      </c>
      <c r="V6" s="34">
        <f t="shared" si="3"/>
        <v>3122</v>
      </c>
      <c r="W6" s="34">
        <f t="shared" si="3"/>
        <v>1.76</v>
      </c>
      <c r="X6" s="34">
        <f t="shared" si="3"/>
        <v>1773.86</v>
      </c>
      <c r="Y6" s="35" t="str">
        <f>IF(Y7="",NA(),Y7)</f>
        <v>-</v>
      </c>
      <c r="Z6" s="35" t="str">
        <f t="shared" ref="Z6:AH6" si="4">IF(Z7="",NA(),Z7)</f>
        <v>-</v>
      </c>
      <c r="AA6" s="35" t="str">
        <f t="shared" si="4"/>
        <v>-</v>
      </c>
      <c r="AB6" s="35">
        <f t="shared" si="4"/>
        <v>102.48</v>
      </c>
      <c r="AC6" s="35">
        <f t="shared" si="4"/>
        <v>107.22</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5">
        <f t="shared" si="5"/>
        <v>283.5</v>
      </c>
      <c r="AN6" s="35">
        <f t="shared" si="5"/>
        <v>229.29</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11.59</v>
      </c>
      <c r="AY6" s="35">
        <f t="shared" si="6"/>
        <v>22.27</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6080.45</v>
      </c>
      <c r="BJ6" s="35">
        <f t="shared" si="7"/>
        <v>5968.81</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29.92</v>
      </c>
      <c r="BU6" s="35">
        <f t="shared" si="8"/>
        <v>28.41</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597.66</v>
      </c>
      <c r="CF6" s="35">
        <f t="shared" si="9"/>
        <v>627.76</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f t="shared" si="10"/>
        <v>40.64</v>
      </c>
      <c r="CQ6" s="35">
        <f t="shared" si="10"/>
        <v>39.54</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79.62</v>
      </c>
      <c r="DB6" s="35">
        <f t="shared" si="11"/>
        <v>80.59</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3.94</v>
      </c>
      <c r="DM6" s="35">
        <f t="shared" si="12"/>
        <v>7.89</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172049</v>
      </c>
      <c r="D7" s="37">
        <v>46</v>
      </c>
      <c r="E7" s="37">
        <v>17</v>
      </c>
      <c r="F7" s="37">
        <v>4</v>
      </c>
      <c r="G7" s="37">
        <v>0</v>
      </c>
      <c r="H7" s="37" t="s">
        <v>96</v>
      </c>
      <c r="I7" s="37" t="s">
        <v>97</v>
      </c>
      <c r="J7" s="37" t="s">
        <v>98</v>
      </c>
      <c r="K7" s="37" t="s">
        <v>99</v>
      </c>
      <c r="L7" s="37" t="s">
        <v>100</v>
      </c>
      <c r="M7" s="37" t="s">
        <v>101</v>
      </c>
      <c r="N7" s="38" t="s">
        <v>102</v>
      </c>
      <c r="O7" s="38">
        <v>47.15</v>
      </c>
      <c r="P7" s="38">
        <v>12.05</v>
      </c>
      <c r="Q7" s="38">
        <v>91.74</v>
      </c>
      <c r="R7" s="38">
        <v>3450</v>
      </c>
      <c r="S7" s="38">
        <v>26410</v>
      </c>
      <c r="T7" s="38">
        <v>426.32</v>
      </c>
      <c r="U7" s="38">
        <v>61.95</v>
      </c>
      <c r="V7" s="38">
        <v>3122</v>
      </c>
      <c r="W7" s="38">
        <v>1.76</v>
      </c>
      <c r="X7" s="38">
        <v>1773.86</v>
      </c>
      <c r="Y7" s="38" t="s">
        <v>102</v>
      </c>
      <c r="Z7" s="38" t="s">
        <v>102</v>
      </c>
      <c r="AA7" s="38" t="s">
        <v>102</v>
      </c>
      <c r="AB7" s="38">
        <v>102.48</v>
      </c>
      <c r="AC7" s="38">
        <v>107.22</v>
      </c>
      <c r="AD7" s="38" t="s">
        <v>102</v>
      </c>
      <c r="AE7" s="38" t="s">
        <v>102</v>
      </c>
      <c r="AF7" s="38" t="s">
        <v>102</v>
      </c>
      <c r="AG7" s="38">
        <v>101.72</v>
      </c>
      <c r="AH7" s="38">
        <v>102.73</v>
      </c>
      <c r="AI7" s="38">
        <v>102.87</v>
      </c>
      <c r="AJ7" s="38" t="s">
        <v>102</v>
      </c>
      <c r="AK7" s="38" t="s">
        <v>102</v>
      </c>
      <c r="AL7" s="38" t="s">
        <v>102</v>
      </c>
      <c r="AM7" s="38">
        <v>283.5</v>
      </c>
      <c r="AN7" s="38">
        <v>229.29</v>
      </c>
      <c r="AO7" s="38" t="s">
        <v>102</v>
      </c>
      <c r="AP7" s="38" t="s">
        <v>102</v>
      </c>
      <c r="AQ7" s="38" t="s">
        <v>102</v>
      </c>
      <c r="AR7" s="38">
        <v>112.88</v>
      </c>
      <c r="AS7" s="38">
        <v>94.97</v>
      </c>
      <c r="AT7" s="38">
        <v>76.63</v>
      </c>
      <c r="AU7" s="38" t="s">
        <v>102</v>
      </c>
      <c r="AV7" s="38" t="s">
        <v>102</v>
      </c>
      <c r="AW7" s="38" t="s">
        <v>102</v>
      </c>
      <c r="AX7" s="38">
        <v>11.59</v>
      </c>
      <c r="AY7" s="38">
        <v>22.27</v>
      </c>
      <c r="AZ7" s="38" t="s">
        <v>102</v>
      </c>
      <c r="BA7" s="38" t="s">
        <v>102</v>
      </c>
      <c r="BB7" s="38" t="s">
        <v>102</v>
      </c>
      <c r="BC7" s="38">
        <v>49.18</v>
      </c>
      <c r="BD7" s="38">
        <v>47.72</v>
      </c>
      <c r="BE7" s="38">
        <v>49.61</v>
      </c>
      <c r="BF7" s="38" t="s">
        <v>102</v>
      </c>
      <c r="BG7" s="38" t="s">
        <v>102</v>
      </c>
      <c r="BH7" s="38" t="s">
        <v>102</v>
      </c>
      <c r="BI7" s="38">
        <v>6080.45</v>
      </c>
      <c r="BJ7" s="38">
        <v>5968.81</v>
      </c>
      <c r="BK7" s="38" t="s">
        <v>102</v>
      </c>
      <c r="BL7" s="38" t="s">
        <v>102</v>
      </c>
      <c r="BM7" s="38" t="s">
        <v>102</v>
      </c>
      <c r="BN7" s="38">
        <v>1194.1500000000001</v>
      </c>
      <c r="BO7" s="38">
        <v>1206.79</v>
      </c>
      <c r="BP7" s="38">
        <v>1218.7</v>
      </c>
      <c r="BQ7" s="38" t="s">
        <v>102</v>
      </c>
      <c r="BR7" s="38" t="s">
        <v>102</v>
      </c>
      <c r="BS7" s="38" t="s">
        <v>102</v>
      </c>
      <c r="BT7" s="38">
        <v>29.92</v>
      </c>
      <c r="BU7" s="38">
        <v>28.41</v>
      </c>
      <c r="BV7" s="38" t="s">
        <v>102</v>
      </c>
      <c r="BW7" s="38" t="s">
        <v>102</v>
      </c>
      <c r="BX7" s="38" t="s">
        <v>102</v>
      </c>
      <c r="BY7" s="38">
        <v>72.260000000000005</v>
      </c>
      <c r="BZ7" s="38">
        <v>71.84</v>
      </c>
      <c r="CA7" s="38">
        <v>74.17</v>
      </c>
      <c r="CB7" s="38" t="s">
        <v>102</v>
      </c>
      <c r="CC7" s="38" t="s">
        <v>102</v>
      </c>
      <c r="CD7" s="38" t="s">
        <v>102</v>
      </c>
      <c r="CE7" s="38">
        <v>597.66</v>
      </c>
      <c r="CF7" s="38">
        <v>627.76</v>
      </c>
      <c r="CG7" s="38" t="s">
        <v>102</v>
      </c>
      <c r="CH7" s="38" t="s">
        <v>102</v>
      </c>
      <c r="CI7" s="38" t="s">
        <v>102</v>
      </c>
      <c r="CJ7" s="38">
        <v>230.02</v>
      </c>
      <c r="CK7" s="38">
        <v>228.47</v>
      </c>
      <c r="CL7" s="38">
        <v>218.56</v>
      </c>
      <c r="CM7" s="38" t="s">
        <v>102</v>
      </c>
      <c r="CN7" s="38" t="s">
        <v>102</v>
      </c>
      <c r="CO7" s="38" t="s">
        <v>102</v>
      </c>
      <c r="CP7" s="38">
        <v>40.64</v>
      </c>
      <c r="CQ7" s="38">
        <v>39.54</v>
      </c>
      <c r="CR7" s="38" t="s">
        <v>102</v>
      </c>
      <c r="CS7" s="38" t="s">
        <v>102</v>
      </c>
      <c r="CT7" s="38" t="s">
        <v>102</v>
      </c>
      <c r="CU7" s="38">
        <v>42.56</v>
      </c>
      <c r="CV7" s="38">
        <v>42.47</v>
      </c>
      <c r="CW7" s="38">
        <v>42.86</v>
      </c>
      <c r="CX7" s="38" t="s">
        <v>102</v>
      </c>
      <c r="CY7" s="38" t="s">
        <v>102</v>
      </c>
      <c r="CZ7" s="38" t="s">
        <v>102</v>
      </c>
      <c r="DA7" s="38">
        <v>79.62</v>
      </c>
      <c r="DB7" s="38">
        <v>80.59</v>
      </c>
      <c r="DC7" s="38" t="s">
        <v>102</v>
      </c>
      <c r="DD7" s="38" t="s">
        <v>102</v>
      </c>
      <c r="DE7" s="38" t="s">
        <v>102</v>
      </c>
      <c r="DF7" s="38">
        <v>83.32</v>
      </c>
      <c r="DG7" s="38">
        <v>83.75</v>
      </c>
      <c r="DH7" s="38">
        <v>84.2</v>
      </c>
      <c r="DI7" s="38" t="s">
        <v>102</v>
      </c>
      <c r="DJ7" s="38" t="s">
        <v>102</v>
      </c>
      <c r="DK7" s="38" t="s">
        <v>102</v>
      </c>
      <c r="DL7" s="38">
        <v>3.94</v>
      </c>
      <c r="DM7" s="38">
        <v>7.89</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2021-01-27T04:46:24Z</cp:lastPrinted>
  <dcterms:created xsi:type="dcterms:W3CDTF">2020-12-04T02:32:40Z</dcterms:created>
  <dcterms:modified xsi:type="dcterms:W3CDTF">2021-02-17T02:26:53Z</dcterms:modified>
  <cp:category/>
</cp:coreProperties>
</file>